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11" windowWidth="17985" windowHeight="648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<sst xmlns="http://schemas.openxmlformats.org/spreadsheetml/2006/main" count="264" uniqueCount="108">
  <si>
    <t>Квартира №</t>
  </si>
  <si>
    <t>Вид</t>
  </si>
  <si>
    <t>Общ.части</t>
  </si>
  <si>
    <t>Общ.площ</t>
  </si>
  <si>
    <t>Цена/м2</t>
  </si>
  <si>
    <t>Цена</t>
  </si>
  <si>
    <t>Notes</t>
  </si>
  <si>
    <t>Квартира 101</t>
  </si>
  <si>
    <t>Студио/Одна спальня</t>
  </si>
  <si>
    <t>Продан</t>
  </si>
  <si>
    <t>Квартира 102</t>
  </si>
  <si>
    <t>Квартира 103</t>
  </si>
  <si>
    <t>Одна спальня</t>
  </si>
  <si>
    <t>Свободен</t>
  </si>
  <si>
    <t>Квартира 104</t>
  </si>
  <si>
    <t>Квартира 105</t>
  </si>
  <si>
    <t>Квартира 106</t>
  </si>
  <si>
    <t>Квартира 107</t>
  </si>
  <si>
    <t>Квартира 108</t>
  </si>
  <si>
    <t>Restaurant</t>
  </si>
  <si>
    <t>-</t>
  </si>
  <si>
    <t>Shop</t>
  </si>
  <si>
    <t>Office</t>
  </si>
  <si>
    <t>SPA</t>
  </si>
  <si>
    <t>Квартира 201</t>
  </si>
  <si>
    <t>Одна спальня/Две спальни</t>
  </si>
  <si>
    <t>Квартира 202</t>
  </si>
  <si>
    <t>Квартира 203</t>
  </si>
  <si>
    <t>Квартира 204</t>
  </si>
  <si>
    <t>Квартира 205</t>
  </si>
  <si>
    <t>Квартира 206</t>
  </si>
  <si>
    <t>Квартира 207</t>
  </si>
  <si>
    <t>Квартира 208</t>
  </si>
  <si>
    <t>Квартира 209</t>
  </si>
  <si>
    <t>Квартира 210</t>
  </si>
  <si>
    <t>Квартира 211</t>
  </si>
  <si>
    <t>Квартира 212</t>
  </si>
  <si>
    <t>Квартира 213</t>
  </si>
  <si>
    <t>Квартира 214</t>
  </si>
  <si>
    <t>Квартира 215</t>
  </si>
  <si>
    <t>Квартира 216</t>
  </si>
  <si>
    <t>Квартира 217</t>
  </si>
  <si>
    <t>Квартира 218</t>
  </si>
  <si>
    <t>Квартира 301</t>
  </si>
  <si>
    <t>Квартира 302</t>
  </si>
  <si>
    <t>Квартира 303</t>
  </si>
  <si>
    <t>Квартира 304</t>
  </si>
  <si>
    <t>Квартира 305</t>
  </si>
  <si>
    <t>Квартира 306</t>
  </si>
  <si>
    <t>Квартира 307</t>
  </si>
  <si>
    <t>Квартира 308</t>
  </si>
  <si>
    <t>Квартира 309</t>
  </si>
  <si>
    <t>Квартира 310</t>
  </si>
  <si>
    <t>Квартира 311</t>
  </si>
  <si>
    <t>Квартира 312</t>
  </si>
  <si>
    <t>Квартира 313</t>
  </si>
  <si>
    <t>Квартира 314</t>
  </si>
  <si>
    <t>Квартира 315</t>
  </si>
  <si>
    <t>Квартира 316</t>
  </si>
  <si>
    <t>Квартира 401</t>
  </si>
  <si>
    <t>Квартира 402</t>
  </si>
  <si>
    <t>Две спальни</t>
  </si>
  <si>
    <t>Квартира 403</t>
  </si>
  <si>
    <t>Устная бронь</t>
  </si>
  <si>
    <t>Квартира 404</t>
  </si>
  <si>
    <t>Квартира 405</t>
  </si>
  <si>
    <t>Квартира 406</t>
  </si>
  <si>
    <t>Квартира 407</t>
  </si>
  <si>
    <t>Квартира 408</t>
  </si>
  <si>
    <t>Квартира 409</t>
  </si>
  <si>
    <t>Квартира 410</t>
  </si>
  <si>
    <t>Квартира 411</t>
  </si>
  <si>
    <t>Квартира 412</t>
  </si>
  <si>
    <t>Квартира 413</t>
  </si>
  <si>
    <t>Квартира 414</t>
  </si>
  <si>
    <t>Квартира 501</t>
  </si>
  <si>
    <t>Квартира 502</t>
  </si>
  <si>
    <t>Квартира 503</t>
  </si>
  <si>
    <t>Квартира 504</t>
  </si>
  <si>
    <t>Квартира 505</t>
  </si>
  <si>
    <t>Квартира 506</t>
  </si>
  <si>
    <t>Mesonette</t>
  </si>
  <si>
    <t>Квартира 507</t>
  </si>
  <si>
    <t>Квартира 508</t>
  </si>
  <si>
    <t>Квартира 509</t>
  </si>
  <si>
    <t>Квартира 510</t>
  </si>
  <si>
    <t>Квартира 511</t>
  </si>
  <si>
    <t>Квартира 512</t>
  </si>
  <si>
    <t>Квартира 601</t>
  </si>
  <si>
    <t>Квартира 602</t>
  </si>
  <si>
    <t>Квартира 603</t>
  </si>
  <si>
    <t>Квартира 604</t>
  </si>
  <si>
    <t>Квартира 605</t>
  </si>
  <si>
    <t>Квартира 606</t>
  </si>
  <si>
    <t>Квартира 607</t>
  </si>
  <si>
    <t>Этаж</t>
  </si>
  <si>
    <t>Партерной этаж</t>
  </si>
  <si>
    <t>Первой этаж</t>
  </si>
  <si>
    <t>Второй этаж</t>
  </si>
  <si>
    <t>Третий этаж</t>
  </si>
  <si>
    <t>Четвыртой этаж</t>
  </si>
  <si>
    <t>Пятой этаж</t>
  </si>
  <si>
    <t>Внесён аванс</t>
  </si>
  <si>
    <t>Продано</t>
  </si>
  <si>
    <t>Бронь, доп. условия</t>
  </si>
  <si>
    <t>Меблировка</t>
  </si>
  <si>
    <t>Жилая площ.</t>
  </si>
  <si>
    <t>Частичная меблировка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</si>
</sst>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"/>
    <numFmt numFmtId="173" formatCode="[$£-809]#,##0"/>
  </numFmts>
  <fonts count="23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173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left" indent="1"/>
    </xf>
    <xf numFmtId="0" fontId="1" fillId="7" borderId="19" xfId="0" applyFont="1" applyFill="1" applyBorder="1" applyAlignment="1">
      <alignment horizontal="left" indent="1"/>
    </xf>
    <xf numFmtId="2" fontId="1" fillId="7" borderId="19" xfId="0" applyNumberFormat="1" applyFont="1" applyFill="1" applyBorder="1" applyAlignment="1">
      <alignment horizontal="right"/>
    </xf>
    <xf numFmtId="2" fontId="4" fillId="7" borderId="19" xfId="0" applyNumberFormat="1" applyFont="1" applyFill="1" applyBorder="1" applyAlignment="1">
      <alignment/>
    </xf>
    <xf numFmtId="1" fontId="4" fillId="7" borderId="19" xfId="0" applyNumberFormat="1" applyFont="1" applyFill="1" applyBorder="1" applyAlignment="1">
      <alignment/>
    </xf>
    <xf numFmtId="172" fontId="4" fillId="7" borderId="19" xfId="0" applyNumberFormat="1" applyFont="1" applyFill="1" applyBorder="1" applyAlignment="1">
      <alignment horizontal="right"/>
    </xf>
    <xf numFmtId="173" fontId="1" fillId="7" borderId="20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wrapText="1"/>
    </xf>
    <xf numFmtId="0" fontId="1" fillId="7" borderId="21" xfId="0" applyFont="1" applyFill="1" applyBorder="1" applyAlignment="1">
      <alignment horizontal="left" indent="1"/>
    </xf>
    <xf numFmtId="0" fontId="1" fillId="7" borderId="22" xfId="0" applyFont="1" applyFill="1" applyBorder="1" applyAlignment="1">
      <alignment horizontal="left" indent="1"/>
    </xf>
    <xf numFmtId="2" fontId="1" fillId="7" borderId="22" xfId="0" applyNumberFormat="1" applyFont="1" applyFill="1" applyBorder="1" applyAlignment="1">
      <alignment horizontal="right"/>
    </xf>
    <xf numFmtId="2" fontId="4" fillId="7" borderId="22" xfId="0" applyNumberFormat="1" applyFont="1" applyFill="1" applyBorder="1" applyAlignment="1">
      <alignment/>
    </xf>
    <xf numFmtId="1" fontId="4" fillId="7" borderId="22" xfId="0" applyNumberFormat="1" applyFont="1" applyFill="1" applyBorder="1" applyAlignment="1">
      <alignment/>
    </xf>
    <xf numFmtId="172" fontId="4" fillId="7" borderId="22" xfId="0" applyNumberFormat="1" applyFont="1" applyFill="1" applyBorder="1" applyAlignment="1">
      <alignment horizontal="right"/>
    </xf>
    <xf numFmtId="173" fontId="1" fillId="7" borderId="23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wrapText="1"/>
    </xf>
    <xf numFmtId="0" fontId="0" fillId="0" borderId="21" xfId="0" applyFont="1" applyFill="1" applyBorder="1" applyAlignment="1">
      <alignment horizontal="left" indent="1"/>
    </xf>
    <xf numFmtId="0" fontId="0" fillId="0" borderId="22" xfId="0" applyFont="1" applyFill="1" applyBorder="1" applyAlignment="1">
      <alignment horizontal="left" indent="1"/>
    </xf>
    <xf numFmtId="2" fontId="0" fillId="0" borderId="22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72" fontId="3" fillId="0" borderId="22" xfId="0" applyNumberFormat="1" applyFont="1" applyFill="1" applyBorder="1" applyAlignment="1">
      <alignment horizontal="right"/>
    </xf>
    <xf numFmtId="173" fontId="0" fillId="0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2" fontId="0" fillId="0" borderId="22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0" fontId="3" fillId="0" borderId="21" xfId="0" applyFont="1" applyBorder="1" applyAlignment="1">
      <alignment horizontal="left" indent="1"/>
    </xf>
    <xf numFmtId="0" fontId="3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72" fontId="3" fillId="0" borderId="22" xfId="0" applyNumberFormat="1" applyFont="1" applyBorder="1" applyAlignment="1">
      <alignment horizontal="right"/>
    </xf>
    <xf numFmtId="173" fontId="0" fillId="0" borderId="23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right"/>
    </xf>
    <xf numFmtId="2" fontId="0" fillId="0" borderId="25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173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2" fontId="1" fillId="7" borderId="28" xfId="0" applyNumberFormat="1" applyFont="1" applyFill="1" applyBorder="1" applyAlignment="1">
      <alignment horizontal="right"/>
    </xf>
    <xf numFmtId="2" fontId="1" fillId="7" borderId="19" xfId="0" applyNumberFormat="1" applyFont="1" applyFill="1" applyBorder="1" applyAlignment="1">
      <alignment/>
    </xf>
    <xf numFmtId="1" fontId="1" fillId="7" borderId="19" xfId="0" applyNumberFormat="1" applyFont="1" applyFill="1" applyBorder="1" applyAlignment="1">
      <alignment/>
    </xf>
    <xf numFmtId="2" fontId="1" fillId="7" borderId="22" xfId="0" applyNumberFormat="1" applyFont="1" applyFill="1" applyBorder="1" applyAlignment="1">
      <alignment/>
    </xf>
    <xf numFmtId="1" fontId="1" fillId="7" borderId="22" xfId="0" applyNumberFormat="1" applyFont="1" applyFill="1" applyBorder="1" applyAlignment="1">
      <alignment/>
    </xf>
    <xf numFmtId="0" fontId="0" fillId="19" borderId="21" xfId="0" applyFont="1" applyFill="1" applyBorder="1" applyAlignment="1">
      <alignment horizontal="left" indent="1"/>
    </xf>
    <xf numFmtId="0" fontId="0" fillId="19" borderId="22" xfId="0" applyFont="1" applyFill="1" applyBorder="1" applyAlignment="1">
      <alignment horizontal="left" indent="1"/>
    </xf>
    <xf numFmtId="2" fontId="0" fillId="19" borderId="22" xfId="0" applyNumberFormat="1" applyFont="1" applyFill="1" applyBorder="1" applyAlignment="1">
      <alignment horizontal="right"/>
    </xf>
    <xf numFmtId="2" fontId="0" fillId="19" borderId="22" xfId="0" applyNumberFormat="1" applyFont="1" applyFill="1" applyBorder="1" applyAlignment="1">
      <alignment/>
    </xf>
    <xf numFmtId="1" fontId="0" fillId="19" borderId="22" xfId="0" applyNumberFormat="1" applyFont="1" applyFill="1" applyBorder="1" applyAlignment="1">
      <alignment/>
    </xf>
    <xf numFmtId="172" fontId="3" fillId="19" borderId="22" xfId="0" applyNumberFormat="1" applyFont="1" applyFill="1" applyBorder="1" applyAlignment="1">
      <alignment horizontal="right"/>
    </xf>
    <xf numFmtId="173" fontId="0" fillId="19" borderId="23" xfId="0" applyNumberFormat="1" applyFont="1" applyFill="1" applyBorder="1" applyAlignment="1">
      <alignment horizontal="center"/>
    </xf>
    <xf numFmtId="0" fontId="0" fillId="19" borderId="10" xfId="0" applyFont="1" applyFill="1" applyBorder="1" applyAlignment="1">
      <alignment wrapText="1"/>
    </xf>
    <xf numFmtId="0" fontId="0" fillId="0" borderId="21" xfId="0" applyFont="1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0" fontId="1" fillId="7" borderId="24" xfId="0" applyFont="1" applyFill="1" applyBorder="1" applyAlignment="1">
      <alignment horizontal="left" indent="1"/>
    </xf>
    <xf numFmtId="0" fontId="1" fillId="7" borderId="25" xfId="0" applyFont="1" applyFill="1" applyBorder="1" applyAlignment="1">
      <alignment horizontal="left" indent="1"/>
    </xf>
    <xf numFmtId="2" fontId="1" fillId="7" borderId="29" xfId="0" applyNumberFormat="1" applyFont="1" applyFill="1" applyBorder="1" applyAlignment="1">
      <alignment horizontal="right"/>
    </xf>
    <xf numFmtId="2" fontId="1" fillId="7" borderId="25" xfId="0" applyNumberFormat="1" applyFont="1" applyFill="1" applyBorder="1" applyAlignment="1">
      <alignment/>
    </xf>
    <xf numFmtId="1" fontId="1" fillId="7" borderId="25" xfId="0" applyNumberFormat="1" applyFont="1" applyFill="1" applyBorder="1" applyAlignment="1">
      <alignment/>
    </xf>
    <xf numFmtId="172" fontId="4" fillId="7" borderId="25" xfId="0" applyNumberFormat="1" applyFont="1" applyFill="1" applyBorder="1" applyAlignment="1">
      <alignment horizontal="right"/>
    </xf>
    <xf numFmtId="173" fontId="1" fillId="7" borderId="26" xfId="0" applyNumberFormat="1" applyFont="1" applyFill="1" applyBorder="1" applyAlignment="1">
      <alignment horizontal="center"/>
    </xf>
    <xf numFmtId="0" fontId="0" fillId="7" borderId="27" xfId="0" applyFont="1" applyFill="1" applyBorder="1" applyAlignment="1">
      <alignment wrapText="1"/>
    </xf>
    <xf numFmtId="0" fontId="0" fillId="0" borderId="18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2" fontId="0" fillId="0" borderId="28" xfId="0" applyNumberFormat="1" applyFont="1" applyFill="1" applyBorder="1" applyAlignment="1">
      <alignment horizontal="right"/>
    </xf>
    <xf numFmtId="2" fontId="0" fillId="0" borderId="19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72" fontId="3" fillId="0" borderId="19" xfId="0" applyNumberFormat="1" applyFont="1" applyBorder="1" applyAlignment="1">
      <alignment horizontal="right"/>
    </xf>
    <xf numFmtId="173" fontId="0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4" borderId="24" xfId="0" applyFont="1" applyFill="1" applyBorder="1" applyAlignment="1">
      <alignment horizontal="left" indent="1"/>
    </xf>
    <xf numFmtId="0" fontId="0" fillId="24" borderId="25" xfId="0" applyFont="1" applyFill="1" applyBorder="1" applyAlignment="1">
      <alignment horizontal="left" indent="1"/>
    </xf>
    <xf numFmtId="2" fontId="0" fillId="24" borderId="29" xfId="0" applyNumberFormat="1" applyFont="1" applyFill="1" applyBorder="1" applyAlignment="1">
      <alignment horizontal="right"/>
    </xf>
    <xf numFmtId="2" fontId="0" fillId="24" borderId="25" xfId="0" applyNumberFormat="1" applyFont="1" applyFill="1" applyBorder="1" applyAlignment="1">
      <alignment/>
    </xf>
    <xf numFmtId="1" fontId="0" fillId="24" borderId="25" xfId="0" applyNumberFormat="1" applyFont="1" applyFill="1" applyBorder="1" applyAlignment="1">
      <alignment/>
    </xf>
    <xf numFmtId="172" fontId="3" fillId="24" borderId="25" xfId="0" applyNumberFormat="1" applyFont="1" applyFill="1" applyBorder="1" applyAlignment="1">
      <alignment horizontal="right"/>
    </xf>
    <xf numFmtId="173" fontId="0" fillId="24" borderId="26" xfId="0" applyNumberFormat="1" applyFont="1" applyFill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24" borderId="18" xfId="0" applyFont="1" applyFill="1" applyBorder="1" applyAlignment="1">
      <alignment horizontal="left" indent="1"/>
    </xf>
    <xf numFmtId="0" fontId="0" fillId="24" borderId="19" xfId="0" applyFont="1" applyFill="1" applyBorder="1" applyAlignment="1">
      <alignment horizontal="left" indent="1"/>
    </xf>
    <xf numFmtId="2" fontId="0" fillId="24" borderId="28" xfId="0" applyNumberFormat="1" applyFont="1" applyFill="1" applyBorder="1" applyAlignment="1">
      <alignment horizontal="right"/>
    </xf>
    <xf numFmtId="2" fontId="0" fillId="24" borderId="19" xfId="0" applyNumberFormat="1" applyFont="1" applyFill="1" applyBorder="1" applyAlignment="1">
      <alignment/>
    </xf>
    <xf numFmtId="1" fontId="0" fillId="24" borderId="19" xfId="0" applyNumberFormat="1" applyFont="1" applyFill="1" applyBorder="1" applyAlignment="1">
      <alignment/>
    </xf>
    <xf numFmtId="172" fontId="3" fillId="24" borderId="19" xfId="0" applyNumberFormat="1" applyFont="1" applyFill="1" applyBorder="1" applyAlignment="1">
      <alignment horizontal="right"/>
    </xf>
    <xf numFmtId="173" fontId="0" fillId="24" borderId="20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wrapText="1"/>
    </xf>
    <xf numFmtId="0" fontId="0" fillId="0" borderId="30" xfId="0" applyFont="1" applyBorder="1" applyAlignment="1">
      <alignment horizontal="left" indent="1"/>
    </xf>
    <xf numFmtId="0" fontId="0" fillId="0" borderId="31" xfId="0" applyFont="1" applyBorder="1" applyAlignment="1">
      <alignment horizontal="left" indent="1"/>
    </xf>
    <xf numFmtId="2" fontId="0" fillId="0" borderId="32" xfId="0" applyNumberFormat="1" applyFont="1" applyFill="1" applyBorder="1" applyAlignment="1">
      <alignment horizontal="right"/>
    </xf>
    <xf numFmtId="2" fontId="0" fillId="0" borderId="31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72" fontId="3" fillId="0" borderId="31" xfId="0" applyNumberFormat="1" applyFont="1" applyBorder="1" applyAlignment="1">
      <alignment horizontal="right"/>
    </xf>
    <xf numFmtId="173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wrapText="1"/>
    </xf>
    <xf numFmtId="0" fontId="0" fillId="24" borderId="21" xfId="0" applyFont="1" applyFill="1" applyBorder="1" applyAlignment="1">
      <alignment horizontal="left" indent="1"/>
    </xf>
    <xf numFmtId="0" fontId="0" fillId="24" borderId="22" xfId="0" applyFont="1" applyFill="1" applyBorder="1" applyAlignment="1">
      <alignment horizontal="left" indent="1"/>
    </xf>
    <xf numFmtId="2" fontId="0" fillId="24" borderId="22" xfId="0" applyNumberFormat="1" applyFont="1" applyFill="1" applyBorder="1" applyAlignment="1">
      <alignment horizontal="right"/>
    </xf>
    <xf numFmtId="2" fontId="0" fillId="24" borderId="22" xfId="0" applyNumberFormat="1" applyFont="1" applyFill="1" applyBorder="1" applyAlignment="1">
      <alignment/>
    </xf>
    <xf numFmtId="1" fontId="0" fillId="24" borderId="22" xfId="0" applyNumberFormat="1" applyFont="1" applyFill="1" applyBorder="1" applyAlignment="1">
      <alignment/>
    </xf>
    <xf numFmtId="172" fontId="3" fillId="24" borderId="22" xfId="0" applyNumberFormat="1" applyFont="1" applyFill="1" applyBorder="1" applyAlignment="1">
      <alignment horizontal="right"/>
    </xf>
    <xf numFmtId="173" fontId="0" fillId="24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left" indent="1"/>
    </xf>
    <xf numFmtId="0" fontId="0" fillId="0" borderId="25" xfId="0" applyFont="1" applyBorder="1" applyAlignment="1">
      <alignment horizontal="left" indent="1"/>
    </xf>
    <xf numFmtId="2" fontId="0" fillId="0" borderId="25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72" fontId="3" fillId="0" borderId="25" xfId="0" applyNumberFormat="1" applyFont="1" applyBorder="1" applyAlignment="1">
      <alignment horizontal="right"/>
    </xf>
    <xf numFmtId="173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15" borderId="22" xfId="0" applyFont="1" applyFill="1" applyBorder="1" applyAlignment="1">
      <alignment/>
    </xf>
    <xf numFmtId="0" fontId="0" fillId="0" borderId="24" xfId="0" applyFont="1" applyFill="1" applyBorder="1" applyAlignment="1">
      <alignment horizontal="left" indent="1"/>
    </xf>
    <xf numFmtId="0" fontId="0" fillId="0" borderId="25" xfId="0" applyFont="1" applyFill="1" applyBorder="1" applyAlignment="1">
      <alignment horizontal="left" indent="1"/>
    </xf>
    <xf numFmtId="2" fontId="0" fillId="0" borderId="29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wrapText="1"/>
    </xf>
    <xf numFmtId="0" fontId="0" fillId="22" borderId="21" xfId="0" applyFont="1" applyFill="1" applyBorder="1" applyAlignment="1">
      <alignment horizontal="left" indent="1"/>
    </xf>
    <xf numFmtId="0" fontId="0" fillId="22" borderId="22" xfId="0" applyFont="1" applyFill="1" applyBorder="1" applyAlignment="1">
      <alignment horizontal="left" indent="1"/>
    </xf>
    <xf numFmtId="2" fontId="0" fillId="22" borderId="22" xfId="0" applyNumberFormat="1" applyFont="1" applyFill="1" applyBorder="1" applyAlignment="1">
      <alignment horizontal="right"/>
    </xf>
    <xf numFmtId="2" fontId="0" fillId="22" borderId="22" xfId="0" applyNumberFormat="1" applyFont="1" applyFill="1" applyBorder="1" applyAlignment="1">
      <alignment/>
    </xf>
    <xf numFmtId="1" fontId="0" fillId="22" borderId="22" xfId="0" applyNumberFormat="1" applyFont="1" applyFill="1" applyBorder="1" applyAlignment="1">
      <alignment/>
    </xf>
    <xf numFmtId="172" fontId="3" fillId="22" borderId="22" xfId="0" applyNumberFormat="1" applyFont="1" applyFill="1" applyBorder="1" applyAlignment="1">
      <alignment horizontal="right"/>
    </xf>
    <xf numFmtId="173" fontId="0" fillId="22" borderId="23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 wrapText="1"/>
    </xf>
    <xf numFmtId="0" fontId="0" fillId="22" borderId="22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0" fontId="2" fillId="22" borderId="21" xfId="0" applyFont="1" applyFill="1" applyBorder="1" applyAlignment="1">
      <alignment horizontal="left" indent="1"/>
    </xf>
    <xf numFmtId="0" fontId="2" fillId="22" borderId="22" xfId="0" applyFont="1" applyFill="1" applyBorder="1" applyAlignment="1">
      <alignment horizontal="left" indent="1"/>
    </xf>
    <xf numFmtId="2" fontId="2" fillId="22" borderId="22" xfId="0" applyNumberFormat="1" applyFont="1" applyFill="1" applyBorder="1" applyAlignment="1">
      <alignment horizontal="right"/>
    </xf>
    <xf numFmtId="2" fontId="2" fillId="22" borderId="22" xfId="0" applyNumberFormat="1" applyFont="1" applyFill="1" applyBorder="1" applyAlignment="1">
      <alignment/>
    </xf>
    <xf numFmtId="1" fontId="2" fillId="22" borderId="22" xfId="0" applyNumberFormat="1" applyFont="1" applyFill="1" applyBorder="1" applyAlignment="1">
      <alignment/>
    </xf>
    <xf numFmtId="172" fontId="5" fillId="22" borderId="22" xfId="0" applyNumberFormat="1" applyFont="1" applyFill="1" applyBorder="1" applyAlignment="1">
      <alignment horizontal="right"/>
    </xf>
    <xf numFmtId="173" fontId="2" fillId="22" borderId="23" xfId="0" applyNumberFormat="1" applyFont="1" applyFill="1" applyBorder="1" applyAlignment="1">
      <alignment horizontal="center"/>
    </xf>
    <xf numFmtId="0" fontId="2" fillId="19" borderId="21" xfId="0" applyFont="1" applyFill="1" applyBorder="1" applyAlignment="1">
      <alignment horizontal="left" indent="1"/>
    </xf>
    <xf numFmtId="0" fontId="2" fillId="19" borderId="22" xfId="0" applyFont="1" applyFill="1" applyBorder="1" applyAlignment="1">
      <alignment horizontal="left" indent="1"/>
    </xf>
    <xf numFmtId="2" fontId="2" fillId="19" borderId="22" xfId="0" applyNumberFormat="1" applyFont="1" applyFill="1" applyBorder="1" applyAlignment="1">
      <alignment horizontal="right"/>
    </xf>
    <xf numFmtId="2" fontId="2" fillId="19" borderId="22" xfId="0" applyNumberFormat="1" applyFont="1" applyFill="1" applyBorder="1" applyAlignment="1">
      <alignment/>
    </xf>
    <xf numFmtId="1" fontId="2" fillId="19" borderId="22" xfId="0" applyNumberFormat="1" applyFont="1" applyFill="1" applyBorder="1" applyAlignment="1">
      <alignment/>
    </xf>
    <xf numFmtId="172" fontId="5" fillId="19" borderId="22" xfId="0" applyNumberFormat="1" applyFont="1" applyFill="1" applyBorder="1" applyAlignment="1">
      <alignment horizontal="right"/>
    </xf>
    <xf numFmtId="173" fontId="2" fillId="19" borderId="23" xfId="0" applyNumberFormat="1" applyFont="1" applyFill="1" applyBorder="1" applyAlignment="1">
      <alignment horizontal="center"/>
    </xf>
    <xf numFmtId="0" fontId="2" fillId="19" borderId="10" xfId="0" applyFont="1" applyFill="1" applyBorder="1" applyAlignment="1">
      <alignment wrapText="1"/>
    </xf>
    <xf numFmtId="0" fontId="1" fillId="19" borderId="10" xfId="0" applyFont="1" applyFill="1" applyBorder="1" applyAlignment="1">
      <alignment wrapText="1"/>
    </xf>
    <xf numFmtId="0" fontId="3" fillId="0" borderId="3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left" indent="1"/>
    </xf>
    <xf numFmtId="0" fontId="2" fillId="0" borderId="22" xfId="0" applyFont="1" applyFill="1" applyBorder="1" applyAlignment="1">
      <alignment horizontal="left" indent="1"/>
    </xf>
    <xf numFmtId="2" fontId="2" fillId="0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172" fontId="5" fillId="0" borderId="22" xfId="0" applyNumberFormat="1" applyFont="1" applyFill="1" applyBorder="1" applyAlignment="1">
      <alignment horizontal="right"/>
    </xf>
    <xf numFmtId="173" fontId="2" fillId="0" borderId="2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25" borderId="21" xfId="0" applyFont="1" applyFill="1" applyBorder="1" applyAlignment="1">
      <alignment horizontal="left" indent="1"/>
    </xf>
    <xf numFmtId="0" fontId="0" fillId="25" borderId="22" xfId="0" applyFont="1" applyFill="1" applyBorder="1" applyAlignment="1">
      <alignment horizontal="left" indent="1"/>
    </xf>
    <xf numFmtId="2" fontId="0" fillId="25" borderId="22" xfId="0" applyNumberFormat="1" applyFont="1" applyFill="1" applyBorder="1" applyAlignment="1">
      <alignment horizontal="right"/>
    </xf>
    <xf numFmtId="2" fontId="0" fillId="25" borderId="22" xfId="0" applyNumberFormat="1" applyFont="1" applyFill="1" applyBorder="1" applyAlignment="1">
      <alignment/>
    </xf>
    <xf numFmtId="1" fontId="0" fillId="25" borderId="22" xfId="0" applyNumberFormat="1" applyFont="1" applyFill="1" applyBorder="1" applyAlignment="1">
      <alignment/>
    </xf>
    <xf numFmtId="172" fontId="3" fillId="25" borderId="22" xfId="0" applyNumberFormat="1" applyFont="1" applyFill="1" applyBorder="1" applyAlignment="1">
      <alignment horizontal="right"/>
    </xf>
    <xf numFmtId="173" fontId="0" fillId="25" borderId="23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25" borderId="2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5.8515625" style="0" bestFit="1" customWidth="1"/>
    <col min="2" max="2" width="15.28125" style="0" customWidth="1"/>
    <col min="3" max="3" width="26.140625" style="0" customWidth="1"/>
    <col min="4" max="4" width="13.00390625" style="0" customWidth="1"/>
    <col min="5" max="6" width="12.00390625" style="0" bestFit="1" customWidth="1"/>
    <col min="7" max="7" width="9.57421875" style="0" bestFit="1" customWidth="1"/>
    <col min="8" max="8" width="10.140625" style="0" bestFit="1" customWidth="1"/>
    <col min="9" max="9" width="18.140625" style="0" bestFit="1" customWidth="1"/>
    <col min="10" max="10" width="12.57421875" style="1" customWidth="1"/>
  </cols>
  <sheetData>
    <row r="1" spans="1:10" ht="26.25" thickBot="1">
      <c r="A1" s="4" t="s">
        <v>95</v>
      </c>
      <c r="B1" s="5" t="s">
        <v>0</v>
      </c>
      <c r="C1" s="6" t="s">
        <v>1</v>
      </c>
      <c r="D1" s="7" t="s">
        <v>106</v>
      </c>
      <c r="E1" s="7" t="s">
        <v>2</v>
      </c>
      <c r="F1" s="7" t="s">
        <v>3</v>
      </c>
      <c r="G1" s="7" t="s">
        <v>4</v>
      </c>
      <c r="H1" s="8" t="s">
        <v>5</v>
      </c>
      <c r="I1" s="9" t="s">
        <v>6</v>
      </c>
      <c r="J1" s="10" t="s">
        <v>104</v>
      </c>
    </row>
    <row r="2" spans="1:10" ht="12.75">
      <c r="A2" s="157" t="s">
        <v>96</v>
      </c>
      <c r="B2" s="11" t="s">
        <v>7</v>
      </c>
      <c r="C2" s="12" t="s">
        <v>8</v>
      </c>
      <c r="D2" s="13">
        <f>F2-E2</f>
        <v>55.63000000000001</v>
      </c>
      <c r="E2" s="14">
        <v>9.044247039020734</v>
      </c>
      <c r="F2" s="14">
        <v>64.67424703902074</v>
      </c>
      <c r="G2" s="15">
        <v>0</v>
      </c>
      <c r="H2" s="16">
        <v>0</v>
      </c>
      <c r="I2" s="17" t="s">
        <v>9</v>
      </c>
      <c r="J2" s="18"/>
    </row>
    <row r="3" spans="1:10" ht="12.75">
      <c r="A3" s="158"/>
      <c r="B3" s="19" t="s">
        <v>10</v>
      </c>
      <c r="C3" s="20" t="s">
        <v>8</v>
      </c>
      <c r="D3" s="21">
        <f aca="true" t="shared" si="0" ref="D3:D66">F3-E3</f>
        <v>57.33</v>
      </c>
      <c r="E3" s="22">
        <v>9.32063064438358</v>
      </c>
      <c r="F3" s="22">
        <v>66.65063064438358</v>
      </c>
      <c r="G3" s="23">
        <v>0</v>
      </c>
      <c r="H3" s="24">
        <v>0</v>
      </c>
      <c r="I3" s="25" t="s">
        <v>9</v>
      </c>
      <c r="J3" s="26"/>
    </row>
    <row r="4" spans="1:10" ht="12.75">
      <c r="A4" s="158"/>
      <c r="B4" s="27" t="s">
        <v>11</v>
      </c>
      <c r="C4" s="28" t="s">
        <v>12</v>
      </c>
      <c r="D4" s="29">
        <f t="shared" si="0"/>
        <v>60.52000000000001</v>
      </c>
      <c r="E4" s="30">
        <v>9.650039882630525</v>
      </c>
      <c r="F4" s="30">
        <v>70.17003988263053</v>
      </c>
      <c r="G4" s="31">
        <v>690</v>
      </c>
      <c r="H4" s="32">
        <v>49000</v>
      </c>
      <c r="I4" s="33" t="s">
        <v>13</v>
      </c>
      <c r="J4" s="34"/>
    </row>
    <row r="5" spans="1:10" ht="12.75">
      <c r="A5" s="158"/>
      <c r="B5" s="19" t="s">
        <v>14</v>
      </c>
      <c r="C5" s="20" t="s">
        <v>12</v>
      </c>
      <c r="D5" s="21">
        <f t="shared" si="0"/>
        <v>61.760000000000005</v>
      </c>
      <c r="E5" s="22">
        <v>9.847760461851637</v>
      </c>
      <c r="F5" s="22">
        <v>71.60776046185164</v>
      </c>
      <c r="G5" s="23">
        <v>0</v>
      </c>
      <c r="H5" s="24">
        <v>0</v>
      </c>
      <c r="I5" s="25" t="s">
        <v>9</v>
      </c>
      <c r="J5" s="26"/>
    </row>
    <row r="6" spans="1:10" ht="12.75">
      <c r="A6" s="158"/>
      <c r="B6" s="19" t="s">
        <v>15</v>
      </c>
      <c r="C6" s="20" t="s">
        <v>8</v>
      </c>
      <c r="D6" s="21">
        <f t="shared" si="0"/>
        <v>57.33</v>
      </c>
      <c r="E6" s="22">
        <v>9.32063064438358</v>
      </c>
      <c r="F6" s="22">
        <v>66.65063064438358</v>
      </c>
      <c r="G6" s="23">
        <f>H6/F6</f>
        <v>0</v>
      </c>
      <c r="H6" s="24">
        <v>0</v>
      </c>
      <c r="I6" s="25" t="s">
        <v>9</v>
      </c>
      <c r="J6" s="26"/>
    </row>
    <row r="7" spans="1:10" ht="12.75">
      <c r="A7" s="158"/>
      <c r="B7" s="19" t="s">
        <v>16</v>
      </c>
      <c r="C7" s="20" t="s">
        <v>8</v>
      </c>
      <c r="D7" s="21">
        <f t="shared" si="0"/>
        <v>55.63000000000001</v>
      </c>
      <c r="E7" s="22">
        <v>9.044247039020734</v>
      </c>
      <c r="F7" s="22">
        <v>64.67424703902074</v>
      </c>
      <c r="G7" s="23">
        <v>0</v>
      </c>
      <c r="H7" s="24">
        <v>0</v>
      </c>
      <c r="I7" s="25" t="s">
        <v>9</v>
      </c>
      <c r="J7" s="26"/>
    </row>
    <row r="8" spans="1:10" ht="12.75">
      <c r="A8" s="158"/>
      <c r="B8" s="27" t="s">
        <v>17</v>
      </c>
      <c r="C8" s="28" t="s">
        <v>8</v>
      </c>
      <c r="D8" s="29">
        <f t="shared" si="0"/>
        <v>49.35</v>
      </c>
      <c r="E8" s="35">
        <v>7.560373476336779</v>
      </c>
      <c r="F8" s="35">
        <v>56.91037347633678</v>
      </c>
      <c r="G8" s="36">
        <v>690</v>
      </c>
      <c r="H8" s="32">
        <v>39500</v>
      </c>
      <c r="I8" s="33" t="s">
        <v>13</v>
      </c>
      <c r="J8" s="34"/>
    </row>
    <row r="9" spans="1:10" ht="12.75">
      <c r="A9" s="158"/>
      <c r="B9" s="27" t="s">
        <v>18</v>
      </c>
      <c r="C9" s="28" t="s">
        <v>12</v>
      </c>
      <c r="D9" s="29">
        <f t="shared" si="0"/>
        <v>56.550000000000004</v>
      </c>
      <c r="E9" s="35">
        <v>8.663406688689868</v>
      </c>
      <c r="F9" s="35">
        <v>65.21340668868987</v>
      </c>
      <c r="G9" s="36">
        <v>690</v>
      </c>
      <c r="H9" s="32">
        <v>45000</v>
      </c>
      <c r="I9" s="33" t="s">
        <v>13</v>
      </c>
      <c r="J9" s="34"/>
    </row>
    <row r="10" spans="1:10" ht="12.75">
      <c r="A10" s="158"/>
      <c r="B10" s="37" t="s">
        <v>19</v>
      </c>
      <c r="C10" s="38" t="s">
        <v>20</v>
      </c>
      <c r="D10" s="29">
        <f t="shared" si="0"/>
        <v>193.33</v>
      </c>
      <c r="E10" s="39">
        <v>31.309738090450306</v>
      </c>
      <c r="F10" s="39">
        <v>224.63973809045032</v>
      </c>
      <c r="G10" s="40">
        <v>800</v>
      </c>
      <c r="H10" s="41">
        <v>180000</v>
      </c>
      <c r="I10" s="42" t="s">
        <v>13</v>
      </c>
      <c r="J10" s="34"/>
    </row>
    <row r="11" spans="1:10" ht="12.75">
      <c r="A11" s="158"/>
      <c r="B11" s="43" t="s">
        <v>21</v>
      </c>
      <c r="C11" s="38" t="s">
        <v>20</v>
      </c>
      <c r="D11" s="29">
        <f t="shared" si="0"/>
        <v>37.34</v>
      </c>
      <c r="E11" s="39">
        <v>6.047202298129698</v>
      </c>
      <c r="F11" s="39">
        <v>43.3872022981297</v>
      </c>
      <c r="G11" s="40">
        <f>H11/F11</f>
        <v>1152.413554034466</v>
      </c>
      <c r="H11" s="41">
        <v>50000</v>
      </c>
      <c r="I11" s="42" t="s">
        <v>13</v>
      </c>
      <c r="J11" s="34"/>
    </row>
    <row r="12" spans="1:10" ht="12.75">
      <c r="A12" s="158"/>
      <c r="B12" s="43" t="s">
        <v>22</v>
      </c>
      <c r="C12" s="38" t="s">
        <v>20</v>
      </c>
      <c r="D12" s="29">
        <f t="shared" si="0"/>
        <v>28.87</v>
      </c>
      <c r="E12" s="39">
        <v>4.675488225683029</v>
      </c>
      <c r="F12" s="39">
        <v>33.54548822568303</v>
      </c>
      <c r="G12" s="40">
        <f>H12/F12</f>
        <v>1132.7901905719325</v>
      </c>
      <c r="H12" s="41">
        <v>38000</v>
      </c>
      <c r="I12" s="42" t="s">
        <v>13</v>
      </c>
      <c r="J12" s="34"/>
    </row>
    <row r="13" spans="1:10" ht="12.75">
      <c r="A13" s="158"/>
      <c r="B13" s="43" t="s">
        <v>23</v>
      </c>
      <c r="C13" s="38" t="s">
        <v>20</v>
      </c>
      <c r="D13" s="29">
        <f t="shared" si="0"/>
        <v>151.02</v>
      </c>
      <c r="E13" s="39">
        <v>24.457645716752726</v>
      </c>
      <c r="F13" s="39">
        <v>175.47764571675273</v>
      </c>
      <c r="G13" s="40">
        <v>560</v>
      </c>
      <c r="H13" s="41">
        <v>99000</v>
      </c>
      <c r="I13" s="42" t="s">
        <v>13</v>
      </c>
      <c r="J13" s="34"/>
    </row>
    <row r="14" spans="1:10" ht="13.5" thickBot="1">
      <c r="A14" s="159"/>
      <c r="B14" s="44" t="s">
        <v>21</v>
      </c>
      <c r="C14" s="45" t="s">
        <v>20</v>
      </c>
      <c r="D14" s="46">
        <f t="shared" si="0"/>
        <v>15.35</v>
      </c>
      <c r="E14" s="47">
        <v>2.48592810059697</v>
      </c>
      <c r="F14" s="47">
        <v>17.83592810059697</v>
      </c>
      <c r="G14" s="48">
        <f>H14/F14</f>
        <v>1121.33217218624</v>
      </c>
      <c r="H14" s="49">
        <v>20000</v>
      </c>
      <c r="I14" s="50" t="s">
        <v>13</v>
      </c>
      <c r="J14" s="51"/>
    </row>
    <row r="15" spans="1:10" ht="12.75">
      <c r="A15" s="155" t="s">
        <v>97</v>
      </c>
      <c r="B15" s="11" t="s">
        <v>24</v>
      </c>
      <c r="C15" s="12" t="s">
        <v>25</v>
      </c>
      <c r="D15" s="52">
        <f t="shared" si="0"/>
        <v>51.17</v>
      </c>
      <c r="E15" s="53">
        <v>8.834333301154366</v>
      </c>
      <c r="F15" s="53">
        <v>60.00433330115437</v>
      </c>
      <c r="G15" s="54">
        <v>0</v>
      </c>
      <c r="H15" s="16">
        <v>0</v>
      </c>
      <c r="I15" s="17" t="s">
        <v>9</v>
      </c>
      <c r="J15" s="3"/>
    </row>
    <row r="16" spans="1:10" ht="12.75">
      <c r="A16" s="155"/>
      <c r="B16" s="19" t="s">
        <v>26</v>
      </c>
      <c r="C16" s="20" t="s">
        <v>25</v>
      </c>
      <c r="D16" s="21">
        <f t="shared" si="0"/>
        <v>51.52</v>
      </c>
      <c r="E16" s="55">
        <v>8.894759657523409</v>
      </c>
      <c r="F16" s="55">
        <v>60.41475965752341</v>
      </c>
      <c r="G16" s="56">
        <f>H16/F16</f>
        <v>0</v>
      </c>
      <c r="H16" s="24">
        <v>0</v>
      </c>
      <c r="I16" s="25" t="s">
        <v>9</v>
      </c>
      <c r="J16" s="26"/>
    </row>
    <row r="17" spans="1:10" ht="12.75">
      <c r="A17" s="155"/>
      <c r="B17" s="57" t="s">
        <v>27</v>
      </c>
      <c r="C17" s="58" t="s">
        <v>8</v>
      </c>
      <c r="D17" s="59">
        <f t="shared" si="0"/>
        <v>38.25</v>
      </c>
      <c r="E17" s="60">
        <v>6.476742565215073</v>
      </c>
      <c r="F17" s="60">
        <v>44.726742565215076</v>
      </c>
      <c r="G17" s="61">
        <v>0</v>
      </c>
      <c r="H17" s="62">
        <v>0</v>
      </c>
      <c r="I17" s="63" t="s">
        <v>9</v>
      </c>
      <c r="J17" s="64"/>
    </row>
    <row r="18" spans="1:10" ht="25.5">
      <c r="A18" s="155"/>
      <c r="B18" s="108" t="s">
        <v>28</v>
      </c>
      <c r="C18" s="109" t="s">
        <v>8</v>
      </c>
      <c r="D18" s="110">
        <f t="shared" si="0"/>
        <v>47.12</v>
      </c>
      <c r="E18" s="111">
        <v>7.512464921950174</v>
      </c>
      <c r="F18" s="111">
        <v>54.632464921950174</v>
      </c>
      <c r="G18" s="112">
        <v>760</v>
      </c>
      <c r="H18" s="113">
        <v>42000</v>
      </c>
      <c r="I18" s="114" t="s">
        <v>13</v>
      </c>
      <c r="J18" s="127" t="s">
        <v>107</v>
      </c>
    </row>
    <row r="19" spans="1:10" ht="12.75">
      <c r="A19" s="155"/>
      <c r="B19" s="168" t="s">
        <v>29</v>
      </c>
      <c r="C19" s="169" t="s">
        <v>8</v>
      </c>
      <c r="D19" s="170">
        <f t="shared" si="0"/>
        <v>38.25</v>
      </c>
      <c r="E19" s="171">
        <v>6.476742565215073</v>
      </c>
      <c r="F19" s="171">
        <v>44.726742565215076</v>
      </c>
      <c r="G19" s="172">
        <v>800</v>
      </c>
      <c r="H19" s="173">
        <v>36000</v>
      </c>
      <c r="I19" s="174" t="s">
        <v>63</v>
      </c>
      <c r="J19" s="175" t="s">
        <v>105</v>
      </c>
    </row>
    <row r="20" spans="1:10" ht="12.75">
      <c r="A20" s="155"/>
      <c r="B20" s="128" t="s">
        <v>30</v>
      </c>
      <c r="C20" s="129" t="s">
        <v>25</v>
      </c>
      <c r="D20" s="130">
        <f t="shared" si="0"/>
        <v>53.67</v>
      </c>
      <c r="E20" s="131">
        <v>8.820471760613662</v>
      </c>
      <c r="F20" s="131">
        <v>62.490471760613666</v>
      </c>
      <c r="G20" s="132">
        <v>0</v>
      </c>
      <c r="H20" s="133">
        <v>0</v>
      </c>
      <c r="I20" s="134" t="s">
        <v>9</v>
      </c>
      <c r="J20" s="135"/>
    </row>
    <row r="21" spans="1:10" ht="12.75">
      <c r="A21" s="155"/>
      <c r="B21" s="65" t="s">
        <v>31</v>
      </c>
      <c r="C21" s="66" t="s">
        <v>12</v>
      </c>
      <c r="D21" s="29">
        <f t="shared" si="0"/>
        <v>56.089999999999996</v>
      </c>
      <c r="E21" s="39">
        <v>8.760073957358065</v>
      </c>
      <c r="F21" s="39">
        <v>64.85007395735806</v>
      </c>
      <c r="G21" s="40">
        <v>770</v>
      </c>
      <c r="H21" s="41">
        <v>50000</v>
      </c>
      <c r="I21" s="42" t="s">
        <v>13</v>
      </c>
      <c r="J21" s="34" t="s">
        <v>105</v>
      </c>
    </row>
    <row r="22" spans="1:10" ht="12.75">
      <c r="A22" s="155"/>
      <c r="B22" s="145" t="s">
        <v>32</v>
      </c>
      <c r="C22" s="146" t="s">
        <v>12</v>
      </c>
      <c r="D22" s="147">
        <f t="shared" si="0"/>
        <v>56.02</v>
      </c>
      <c r="E22" s="148">
        <v>8.749141435036528</v>
      </c>
      <c r="F22" s="148">
        <v>64.76914143503653</v>
      </c>
      <c r="G22" s="149">
        <v>0</v>
      </c>
      <c r="H22" s="150">
        <v>0</v>
      </c>
      <c r="I22" s="151" t="s">
        <v>9</v>
      </c>
      <c r="J22" s="152"/>
    </row>
    <row r="23" spans="1:10" ht="12.75">
      <c r="A23" s="155"/>
      <c r="B23" s="19" t="s">
        <v>33</v>
      </c>
      <c r="C23" s="20" t="s">
        <v>12</v>
      </c>
      <c r="D23" s="21">
        <f t="shared" si="0"/>
        <v>69.82</v>
      </c>
      <c r="E23" s="55">
        <v>11.330943170244316</v>
      </c>
      <c r="F23" s="55">
        <v>81.1509431702443</v>
      </c>
      <c r="G23" s="56">
        <v>0</v>
      </c>
      <c r="H23" s="24">
        <v>0</v>
      </c>
      <c r="I23" s="25" t="s">
        <v>9</v>
      </c>
      <c r="J23" s="2"/>
    </row>
    <row r="24" spans="1:10" ht="12.75">
      <c r="A24" s="155"/>
      <c r="B24" s="19" t="s">
        <v>34</v>
      </c>
      <c r="C24" s="20" t="s">
        <v>12</v>
      </c>
      <c r="D24" s="21">
        <f t="shared" si="0"/>
        <v>51.82</v>
      </c>
      <c r="E24" s="55">
        <v>8.093190095744248</v>
      </c>
      <c r="F24" s="55">
        <v>59.91319009574425</v>
      </c>
      <c r="G24" s="56">
        <v>0</v>
      </c>
      <c r="H24" s="24">
        <v>0</v>
      </c>
      <c r="I24" s="25" t="s">
        <v>9</v>
      </c>
      <c r="J24" s="26"/>
    </row>
    <row r="25" spans="1:10" ht="12.75">
      <c r="A25" s="155"/>
      <c r="B25" s="19" t="s">
        <v>35</v>
      </c>
      <c r="C25" s="20" t="s">
        <v>12</v>
      </c>
      <c r="D25" s="21">
        <f t="shared" si="0"/>
        <v>51.81</v>
      </c>
      <c r="E25" s="55">
        <v>8.091628306841173</v>
      </c>
      <c r="F25" s="55">
        <v>59.901628306841175</v>
      </c>
      <c r="G25" s="56">
        <v>0</v>
      </c>
      <c r="H25" s="24">
        <v>0</v>
      </c>
      <c r="I25" s="25" t="s">
        <v>9</v>
      </c>
      <c r="J25" s="26"/>
    </row>
    <row r="26" spans="1:10" ht="12.75">
      <c r="A26" s="155"/>
      <c r="B26" s="65" t="s">
        <v>36</v>
      </c>
      <c r="C26" s="66" t="s">
        <v>12</v>
      </c>
      <c r="D26" s="29">
        <f t="shared" si="0"/>
        <v>56.089999999999996</v>
      </c>
      <c r="E26" s="39">
        <v>8.760073957358065</v>
      </c>
      <c r="F26" s="39">
        <v>64.85007395735806</v>
      </c>
      <c r="G26" s="40">
        <v>750</v>
      </c>
      <c r="H26" s="41">
        <v>48600</v>
      </c>
      <c r="I26" s="42" t="s">
        <v>13</v>
      </c>
      <c r="J26" s="34"/>
    </row>
    <row r="27" spans="1:10" ht="12.75">
      <c r="A27" s="155"/>
      <c r="B27" s="27" t="s">
        <v>37</v>
      </c>
      <c r="C27" s="28" t="s">
        <v>25</v>
      </c>
      <c r="D27" s="29">
        <f t="shared" si="0"/>
        <v>53.67</v>
      </c>
      <c r="E27" s="35">
        <v>8.469434803676107</v>
      </c>
      <c r="F27" s="35">
        <v>62.13943480367611</v>
      </c>
      <c r="G27" s="36">
        <v>750</v>
      </c>
      <c r="H27" s="41">
        <v>46600</v>
      </c>
      <c r="I27" s="33" t="s">
        <v>13</v>
      </c>
      <c r="J27" s="34"/>
    </row>
    <row r="28" spans="1:10" ht="12.75">
      <c r="A28" s="155"/>
      <c r="B28" s="145" t="s">
        <v>38</v>
      </c>
      <c r="C28" s="146" t="s">
        <v>8</v>
      </c>
      <c r="D28" s="147">
        <f t="shared" si="0"/>
        <v>38.25</v>
      </c>
      <c r="E28" s="148">
        <v>6.0982976074828965</v>
      </c>
      <c r="F28" s="148">
        <v>44.3482976074829</v>
      </c>
      <c r="G28" s="149">
        <v>0</v>
      </c>
      <c r="H28" s="150">
        <v>0</v>
      </c>
      <c r="I28" s="151" t="s">
        <v>9</v>
      </c>
      <c r="J28" s="152"/>
    </row>
    <row r="29" spans="1:10" ht="12.75">
      <c r="A29" s="155"/>
      <c r="B29" s="19" t="s">
        <v>39</v>
      </c>
      <c r="C29" s="20" t="s">
        <v>8</v>
      </c>
      <c r="D29" s="21">
        <f t="shared" si="0"/>
        <v>47.120000000000005</v>
      </c>
      <c r="E29" s="55">
        <v>7.81909614325426</v>
      </c>
      <c r="F29" s="55">
        <v>54.93909614325426</v>
      </c>
      <c r="G29" s="56">
        <f>H29/F29</f>
        <v>0</v>
      </c>
      <c r="H29" s="24">
        <v>0</v>
      </c>
      <c r="I29" s="25" t="s">
        <v>9</v>
      </c>
      <c r="J29" s="26"/>
    </row>
    <row r="30" spans="1:10" ht="12.75">
      <c r="A30" s="155"/>
      <c r="B30" s="57" t="s">
        <v>40</v>
      </c>
      <c r="C30" s="58" t="s">
        <v>8</v>
      </c>
      <c r="D30" s="59">
        <f t="shared" si="0"/>
        <v>38.25</v>
      </c>
      <c r="E30" s="60">
        <v>6.0982976074828965</v>
      </c>
      <c r="F30" s="60">
        <v>44.3482976074829</v>
      </c>
      <c r="G30" s="61">
        <v>800</v>
      </c>
      <c r="H30" s="62"/>
      <c r="I30" s="63" t="s">
        <v>9</v>
      </c>
      <c r="J30" s="64" t="s">
        <v>105</v>
      </c>
    </row>
    <row r="31" spans="1:10" ht="12.75">
      <c r="A31" s="155"/>
      <c r="B31" s="128" t="s">
        <v>41</v>
      </c>
      <c r="C31" s="129" t="s">
        <v>25</v>
      </c>
      <c r="D31" s="130">
        <f t="shared" si="0"/>
        <v>51.17</v>
      </c>
      <c r="E31" s="131">
        <v>8.834333301154366</v>
      </c>
      <c r="F31" s="131">
        <v>60.00433330115437</v>
      </c>
      <c r="G31" s="132"/>
      <c r="H31" s="133"/>
      <c r="I31" s="134" t="s">
        <v>9</v>
      </c>
      <c r="J31" s="135"/>
    </row>
    <row r="32" spans="1:10" ht="13.5" thickBot="1">
      <c r="A32" s="156"/>
      <c r="B32" s="67" t="s">
        <v>42</v>
      </c>
      <c r="C32" s="68" t="s">
        <v>25</v>
      </c>
      <c r="D32" s="69">
        <f t="shared" si="0"/>
        <v>51.52</v>
      </c>
      <c r="E32" s="70">
        <v>8.894759657523409</v>
      </c>
      <c r="F32" s="70">
        <v>60.41475965752341</v>
      </c>
      <c r="G32" s="71">
        <f>H32/F32</f>
        <v>0</v>
      </c>
      <c r="H32" s="72">
        <v>0</v>
      </c>
      <c r="I32" s="73" t="s">
        <v>9</v>
      </c>
      <c r="J32" s="74"/>
    </row>
    <row r="33" spans="1:10" ht="12.75">
      <c r="A33" s="154" t="s">
        <v>98</v>
      </c>
      <c r="B33" s="75" t="s">
        <v>43</v>
      </c>
      <c r="C33" s="76" t="s">
        <v>25</v>
      </c>
      <c r="D33" s="77">
        <f t="shared" si="0"/>
        <v>77.74</v>
      </c>
      <c r="E33" s="78">
        <v>13.421556983227282</v>
      </c>
      <c r="F33" s="78">
        <v>91.16155698322727</v>
      </c>
      <c r="G33" s="79">
        <v>730</v>
      </c>
      <c r="H33" s="80">
        <v>66500</v>
      </c>
      <c r="I33" s="81" t="s">
        <v>13</v>
      </c>
      <c r="J33" s="82"/>
    </row>
    <row r="34" spans="1:10" ht="12.75">
      <c r="A34" s="155"/>
      <c r="B34" s="19" t="s">
        <v>44</v>
      </c>
      <c r="C34" s="20" t="s">
        <v>8</v>
      </c>
      <c r="D34" s="21">
        <f t="shared" si="0"/>
        <v>43.71</v>
      </c>
      <c r="E34" s="55">
        <v>7.401265817661459</v>
      </c>
      <c r="F34" s="55">
        <v>51.11126581766146</v>
      </c>
      <c r="G34" s="56">
        <f>H34/F34</f>
        <v>0</v>
      </c>
      <c r="H34" s="24">
        <v>0</v>
      </c>
      <c r="I34" s="25" t="s">
        <v>9</v>
      </c>
      <c r="J34" s="26"/>
    </row>
    <row r="35" spans="1:10" ht="12.75">
      <c r="A35" s="155"/>
      <c r="B35" s="19" t="s">
        <v>45</v>
      </c>
      <c r="C35" s="20" t="s">
        <v>8</v>
      </c>
      <c r="D35" s="21">
        <f t="shared" si="0"/>
        <v>47.12</v>
      </c>
      <c r="E35" s="55">
        <v>7.665780532602217</v>
      </c>
      <c r="F35" s="55">
        <v>54.78578053260222</v>
      </c>
      <c r="G35" s="56">
        <f>H35/F35</f>
        <v>0</v>
      </c>
      <c r="H35" s="24">
        <v>0</v>
      </c>
      <c r="I35" s="25" t="s">
        <v>9</v>
      </c>
      <c r="J35" s="26"/>
    </row>
    <row r="36" spans="1:10" ht="12.75">
      <c r="A36" s="155"/>
      <c r="B36" s="19" t="s">
        <v>46</v>
      </c>
      <c r="C36" s="20" t="s">
        <v>8</v>
      </c>
      <c r="D36" s="21">
        <f t="shared" si="0"/>
        <v>38.25</v>
      </c>
      <c r="E36" s="55">
        <v>6.476742565215073</v>
      </c>
      <c r="F36" s="55">
        <v>44.726742565215076</v>
      </c>
      <c r="G36" s="56">
        <f>H36/F36</f>
        <v>0</v>
      </c>
      <c r="H36" s="24">
        <v>0</v>
      </c>
      <c r="I36" s="25" t="s">
        <v>9</v>
      </c>
      <c r="J36" s="26"/>
    </row>
    <row r="37" spans="1:10" ht="12.75">
      <c r="A37" s="155"/>
      <c r="B37" s="145" t="s">
        <v>47</v>
      </c>
      <c r="C37" s="146" t="s">
        <v>25</v>
      </c>
      <c r="D37" s="147">
        <f t="shared" si="0"/>
        <v>53.67</v>
      </c>
      <c r="E37" s="148">
        <v>8.820471760613662</v>
      </c>
      <c r="F37" s="148">
        <v>62.490471760613666</v>
      </c>
      <c r="G37" s="149">
        <v>0</v>
      </c>
      <c r="H37" s="150">
        <v>0</v>
      </c>
      <c r="I37" s="151" t="s">
        <v>9</v>
      </c>
      <c r="J37" s="152"/>
    </row>
    <row r="38" spans="1:10" ht="12.75">
      <c r="A38" s="155"/>
      <c r="B38" s="19" t="s">
        <v>48</v>
      </c>
      <c r="C38" s="20" t="s">
        <v>12</v>
      </c>
      <c r="D38" s="21">
        <f t="shared" si="0"/>
        <v>56.09000000000001</v>
      </c>
      <c r="E38" s="55">
        <v>8.938850976895985</v>
      </c>
      <c r="F38" s="55">
        <v>65.028850976896</v>
      </c>
      <c r="G38" s="56">
        <f>H38/F38</f>
        <v>0</v>
      </c>
      <c r="H38" s="24">
        <v>0</v>
      </c>
      <c r="I38" s="25" t="s">
        <v>9</v>
      </c>
      <c r="J38" s="26"/>
    </row>
    <row r="39" spans="1:10" ht="12.75">
      <c r="A39" s="155"/>
      <c r="B39" s="19" t="s">
        <v>49</v>
      </c>
      <c r="C39" s="20" t="s">
        <v>12</v>
      </c>
      <c r="D39" s="21">
        <f t="shared" si="0"/>
        <v>56.02</v>
      </c>
      <c r="E39" s="55">
        <v>8.927695341874008</v>
      </c>
      <c r="F39" s="55">
        <v>64.94769534187401</v>
      </c>
      <c r="G39" s="56">
        <f>H39/F39</f>
        <v>0</v>
      </c>
      <c r="H39" s="24">
        <v>0</v>
      </c>
      <c r="I39" s="25" t="s">
        <v>9</v>
      </c>
      <c r="J39" s="26"/>
    </row>
    <row r="40" spans="1:10" ht="12.75">
      <c r="A40" s="155"/>
      <c r="B40" s="27" t="s">
        <v>50</v>
      </c>
      <c r="C40" s="28" t="s">
        <v>12</v>
      </c>
      <c r="D40" s="29">
        <f t="shared" si="0"/>
        <v>57.56</v>
      </c>
      <c r="E40" s="35">
        <v>9.341293166417401</v>
      </c>
      <c r="F40" s="35">
        <v>66.9012931664174</v>
      </c>
      <c r="G40" s="36">
        <v>750</v>
      </c>
      <c r="H40" s="32">
        <v>50000</v>
      </c>
      <c r="I40" s="42" t="s">
        <v>13</v>
      </c>
      <c r="J40" s="83"/>
    </row>
    <row r="41" spans="1:10" ht="12.75">
      <c r="A41" s="155"/>
      <c r="B41" s="57" t="s">
        <v>51</v>
      </c>
      <c r="C41" s="58" t="s">
        <v>12</v>
      </c>
      <c r="D41" s="59">
        <f t="shared" si="0"/>
        <v>51.82000000000001</v>
      </c>
      <c r="E41" s="60">
        <v>8.258357240555359</v>
      </c>
      <c r="F41" s="60">
        <v>60.07835724055536</v>
      </c>
      <c r="G41" s="61">
        <v>0</v>
      </c>
      <c r="H41" s="62">
        <v>0</v>
      </c>
      <c r="I41" s="63" t="s">
        <v>9</v>
      </c>
      <c r="J41" s="64"/>
    </row>
    <row r="42" spans="1:10" ht="12.75">
      <c r="A42" s="155"/>
      <c r="B42" s="160" t="s">
        <v>52</v>
      </c>
      <c r="C42" s="161" t="s">
        <v>12</v>
      </c>
      <c r="D42" s="162">
        <f t="shared" si="0"/>
        <v>51.81</v>
      </c>
      <c r="E42" s="163">
        <v>8.256763578409359</v>
      </c>
      <c r="F42" s="163">
        <v>60.066763578409365</v>
      </c>
      <c r="G42" s="164">
        <v>750</v>
      </c>
      <c r="H42" s="165">
        <v>45000</v>
      </c>
      <c r="I42" s="166" t="s">
        <v>13</v>
      </c>
      <c r="J42" s="167"/>
    </row>
    <row r="43" spans="1:10" ht="12.75">
      <c r="A43" s="155"/>
      <c r="B43" s="65" t="s">
        <v>53</v>
      </c>
      <c r="C43" s="66" t="s">
        <v>12</v>
      </c>
      <c r="D43" s="29">
        <f t="shared" si="0"/>
        <v>56.09000000000001</v>
      </c>
      <c r="E43" s="39">
        <v>8.938850976895985</v>
      </c>
      <c r="F43" s="39">
        <v>65.028850976896</v>
      </c>
      <c r="G43" s="40">
        <v>750</v>
      </c>
      <c r="H43" s="41">
        <v>48800</v>
      </c>
      <c r="I43" s="42" t="s">
        <v>13</v>
      </c>
      <c r="J43" s="34"/>
    </row>
    <row r="44" spans="1:10" ht="12.75">
      <c r="A44" s="155"/>
      <c r="B44" s="27" t="s">
        <v>54</v>
      </c>
      <c r="C44" s="28" t="s">
        <v>25</v>
      </c>
      <c r="D44" s="29">
        <f t="shared" si="0"/>
        <v>53.67</v>
      </c>
      <c r="E44" s="35">
        <v>8.642280411914395</v>
      </c>
      <c r="F44" s="35">
        <v>62.3122804119144</v>
      </c>
      <c r="G44" s="36">
        <v>750</v>
      </c>
      <c r="H44" s="32">
        <v>46700</v>
      </c>
      <c r="I44" s="33" t="s">
        <v>13</v>
      </c>
      <c r="J44" s="34"/>
    </row>
    <row r="45" spans="1:10" ht="12.75">
      <c r="A45" s="155"/>
      <c r="B45" s="145" t="s">
        <v>55</v>
      </c>
      <c r="C45" s="146" t="s">
        <v>8</v>
      </c>
      <c r="D45" s="147">
        <f t="shared" si="0"/>
        <v>38.25</v>
      </c>
      <c r="E45" s="148">
        <v>6.222752660696833</v>
      </c>
      <c r="F45" s="148">
        <v>44.472752660696834</v>
      </c>
      <c r="G45" s="149">
        <v>0</v>
      </c>
      <c r="H45" s="150">
        <v>0</v>
      </c>
      <c r="I45" s="151" t="s">
        <v>9</v>
      </c>
      <c r="J45" s="152"/>
    </row>
    <row r="46" spans="1:10" ht="12.75">
      <c r="A46" s="155"/>
      <c r="B46" s="19" t="s">
        <v>56</v>
      </c>
      <c r="C46" s="20" t="s">
        <v>8</v>
      </c>
      <c r="D46" s="21">
        <f t="shared" si="0"/>
        <v>47.12</v>
      </c>
      <c r="E46" s="55">
        <v>7.978669533932921</v>
      </c>
      <c r="F46" s="55">
        <v>55.09866953393292</v>
      </c>
      <c r="G46" s="56">
        <f>H46/F46</f>
        <v>0</v>
      </c>
      <c r="H46" s="24">
        <v>0</v>
      </c>
      <c r="I46" s="25" t="s">
        <v>9</v>
      </c>
      <c r="J46" s="26"/>
    </row>
    <row r="47" spans="1:10" ht="12.75">
      <c r="A47" s="155"/>
      <c r="B47" s="57" t="s">
        <v>57</v>
      </c>
      <c r="C47" s="58" t="s">
        <v>8</v>
      </c>
      <c r="D47" s="59">
        <f t="shared" si="0"/>
        <v>43.71</v>
      </c>
      <c r="E47" s="60">
        <v>7.1110200993217925</v>
      </c>
      <c r="F47" s="60">
        <v>50.82102009932179</v>
      </c>
      <c r="G47" s="61">
        <v>0</v>
      </c>
      <c r="H47" s="62">
        <v>0</v>
      </c>
      <c r="I47" s="63" t="s">
        <v>9</v>
      </c>
      <c r="J47" s="64"/>
    </row>
    <row r="48" spans="1:10" ht="13.5" thickBot="1">
      <c r="A48" s="156"/>
      <c r="B48" s="84" t="s">
        <v>58</v>
      </c>
      <c r="C48" s="85" t="s">
        <v>25</v>
      </c>
      <c r="D48" s="86">
        <f t="shared" si="0"/>
        <v>77.74</v>
      </c>
      <c r="E48" s="87">
        <v>13.421556983227282</v>
      </c>
      <c r="F48" s="87">
        <v>91.16155698322727</v>
      </c>
      <c r="G48" s="88">
        <v>730</v>
      </c>
      <c r="H48" s="89">
        <v>66500</v>
      </c>
      <c r="I48" s="90" t="s">
        <v>13</v>
      </c>
      <c r="J48" s="91"/>
    </row>
    <row r="49" spans="1:10" ht="12.75">
      <c r="A49" s="154" t="s">
        <v>99</v>
      </c>
      <c r="B49" s="11" t="s">
        <v>59</v>
      </c>
      <c r="C49" s="12" t="s">
        <v>12</v>
      </c>
      <c r="D49" s="52">
        <f t="shared" si="0"/>
        <v>54.41</v>
      </c>
      <c r="E49" s="53">
        <v>9.303384592145397</v>
      </c>
      <c r="F49" s="53">
        <v>63.713384592145395</v>
      </c>
      <c r="G49" s="54">
        <f>H49/F49</f>
        <v>0</v>
      </c>
      <c r="H49" s="16">
        <v>0</v>
      </c>
      <c r="I49" s="17" t="s">
        <v>9</v>
      </c>
      <c r="J49" s="18"/>
    </row>
    <row r="50" spans="1:10" ht="12.75">
      <c r="A50" s="155"/>
      <c r="B50" s="145" t="s">
        <v>60</v>
      </c>
      <c r="C50" s="146" t="s">
        <v>61</v>
      </c>
      <c r="D50" s="147">
        <f t="shared" si="0"/>
        <v>90.91167161982833</v>
      </c>
      <c r="E50" s="148">
        <v>15.08832838017168</v>
      </c>
      <c r="F50" s="148">
        <v>106</v>
      </c>
      <c r="G50" s="149">
        <v>0</v>
      </c>
      <c r="H50" s="150">
        <v>0</v>
      </c>
      <c r="I50" s="151" t="s">
        <v>9</v>
      </c>
      <c r="J50" s="153"/>
    </row>
    <row r="51" spans="1:10" ht="12.75">
      <c r="A51" s="155"/>
      <c r="B51" s="145" t="s">
        <v>62</v>
      </c>
      <c r="C51" s="146" t="s">
        <v>8</v>
      </c>
      <c r="D51" s="147">
        <f t="shared" si="0"/>
        <v>38.25</v>
      </c>
      <c r="E51" s="148">
        <v>6.476742565215073</v>
      </c>
      <c r="F51" s="148">
        <v>44.726742565215076</v>
      </c>
      <c r="G51" s="149">
        <v>0</v>
      </c>
      <c r="H51" s="150">
        <v>0</v>
      </c>
      <c r="I51" s="151" t="s">
        <v>9</v>
      </c>
      <c r="J51" s="153"/>
    </row>
    <row r="52" spans="1:10" ht="12.75">
      <c r="A52" s="155"/>
      <c r="B52" s="138" t="s">
        <v>64</v>
      </c>
      <c r="C52" s="139" t="s">
        <v>25</v>
      </c>
      <c r="D52" s="140">
        <f t="shared" si="0"/>
        <v>53.67</v>
      </c>
      <c r="E52" s="141">
        <v>8.820471760613662</v>
      </c>
      <c r="F52" s="141">
        <v>62.490471760613666</v>
      </c>
      <c r="G52" s="142">
        <v>0</v>
      </c>
      <c r="H52" s="143">
        <v>0</v>
      </c>
      <c r="I52" s="144" t="s">
        <v>13</v>
      </c>
      <c r="J52" s="135"/>
    </row>
    <row r="53" spans="1:10" ht="12.75">
      <c r="A53" s="155"/>
      <c r="B53" s="145" t="s">
        <v>65</v>
      </c>
      <c r="C53" s="146" t="s">
        <v>12</v>
      </c>
      <c r="D53" s="147">
        <f t="shared" si="0"/>
        <v>56.09000000000001</v>
      </c>
      <c r="E53" s="148">
        <v>8.938850976895985</v>
      </c>
      <c r="F53" s="148">
        <v>65.028850976896</v>
      </c>
      <c r="G53" s="149">
        <v>0</v>
      </c>
      <c r="H53" s="150">
        <v>0</v>
      </c>
      <c r="I53" s="151" t="s">
        <v>13</v>
      </c>
      <c r="J53" s="153"/>
    </row>
    <row r="54" spans="1:10" ht="12.75">
      <c r="A54" s="155"/>
      <c r="B54" s="19" t="s">
        <v>66</v>
      </c>
      <c r="C54" s="20" t="s">
        <v>12</v>
      </c>
      <c r="D54" s="21">
        <f t="shared" si="0"/>
        <v>56.02</v>
      </c>
      <c r="E54" s="55">
        <v>8.927695341874008</v>
      </c>
      <c r="F54" s="55">
        <v>64.94769534187401</v>
      </c>
      <c r="G54" s="56">
        <f>H54/F54</f>
        <v>0</v>
      </c>
      <c r="H54" s="24">
        <v>0</v>
      </c>
      <c r="I54" s="25" t="s">
        <v>9</v>
      </c>
      <c r="J54" s="26"/>
    </row>
    <row r="55" spans="1:10" ht="12.75">
      <c r="A55" s="155"/>
      <c r="B55" s="128" t="s">
        <v>67</v>
      </c>
      <c r="C55" s="129" t="s">
        <v>12</v>
      </c>
      <c r="D55" s="130">
        <f t="shared" si="0"/>
        <v>57.56</v>
      </c>
      <c r="E55" s="131">
        <v>9.341293166417401</v>
      </c>
      <c r="F55" s="131">
        <v>66.9012931664174</v>
      </c>
      <c r="G55" s="132"/>
      <c r="H55" s="133"/>
      <c r="I55" s="134" t="s">
        <v>9</v>
      </c>
      <c r="J55" s="137"/>
    </row>
    <row r="56" spans="1:10" ht="12.75">
      <c r="A56" s="155"/>
      <c r="B56" s="57" t="s">
        <v>68</v>
      </c>
      <c r="C56" s="58" t="s">
        <v>12</v>
      </c>
      <c r="D56" s="59">
        <f t="shared" si="0"/>
        <v>51.82000000000001</v>
      </c>
      <c r="E56" s="60">
        <v>8.258357240555359</v>
      </c>
      <c r="F56" s="60">
        <v>60.07835724055536</v>
      </c>
      <c r="G56" s="61">
        <v>0</v>
      </c>
      <c r="H56" s="62">
        <v>0</v>
      </c>
      <c r="I56" s="63" t="s">
        <v>9</v>
      </c>
      <c r="J56" s="64"/>
    </row>
    <row r="57" spans="1:10" ht="12.75">
      <c r="A57" s="155"/>
      <c r="B57" s="57" t="s">
        <v>69</v>
      </c>
      <c r="C57" s="58" t="s">
        <v>12</v>
      </c>
      <c r="D57" s="59">
        <f t="shared" si="0"/>
        <v>51.81</v>
      </c>
      <c r="E57" s="60">
        <v>8.256763578409359</v>
      </c>
      <c r="F57" s="60">
        <v>60.066763578409365</v>
      </c>
      <c r="G57" s="61">
        <v>0</v>
      </c>
      <c r="H57" s="62">
        <v>0</v>
      </c>
      <c r="I57" s="63" t="s">
        <v>9</v>
      </c>
      <c r="J57" s="64"/>
    </row>
    <row r="58" spans="1:10" ht="12.75">
      <c r="A58" s="155"/>
      <c r="B58" s="57" t="s">
        <v>70</v>
      </c>
      <c r="C58" s="58" t="s">
        <v>12</v>
      </c>
      <c r="D58" s="59">
        <f t="shared" si="0"/>
        <v>56.09000000000001</v>
      </c>
      <c r="E58" s="60">
        <v>8.938850976895985</v>
      </c>
      <c r="F58" s="60">
        <v>65.028850976896</v>
      </c>
      <c r="G58" s="61">
        <v>0</v>
      </c>
      <c r="H58" s="62">
        <v>0</v>
      </c>
      <c r="I58" s="63" t="s">
        <v>9</v>
      </c>
      <c r="J58" s="64"/>
    </row>
    <row r="59" spans="1:10" ht="12.75">
      <c r="A59" s="155"/>
      <c r="B59" s="27" t="s">
        <v>71</v>
      </c>
      <c r="C59" s="28" t="s">
        <v>25</v>
      </c>
      <c r="D59" s="29">
        <f t="shared" si="0"/>
        <v>53.67</v>
      </c>
      <c r="E59" s="35">
        <v>8.642280411914395</v>
      </c>
      <c r="F59" s="35">
        <v>62.3122804119144</v>
      </c>
      <c r="G59" s="36">
        <v>750</v>
      </c>
      <c r="H59" s="32">
        <v>46700</v>
      </c>
      <c r="I59" s="42" t="s">
        <v>13</v>
      </c>
      <c r="J59" s="83"/>
    </row>
    <row r="60" spans="1:10" ht="12.75">
      <c r="A60" s="155"/>
      <c r="B60" s="19" t="s">
        <v>72</v>
      </c>
      <c r="C60" s="20" t="s">
        <v>8</v>
      </c>
      <c r="D60" s="21">
        <f t="shared" si="0"/>
        <v>38.25</v>
      </c>
      <c r="E60" s="55">
        <v>6.222752660696833</v>
      </c>
      <c r="F60" s="55">
        <v>44.472752660696834</v>
      </c>
      <c r="G60" s="56">
        <f>H60/F60</f>
        <v>0</v>
      </c>
      <c r="H60" s="24">
        <v>0</v>
      </c>
      <c r="I60" s="25" t="s">
        <v>9</v>
      </c>
      <c r="J60" s="26"/>
    </row>
    <row r="61" spans="1:10" ht="12.75">
      <c r="A61" s="155"/>
      <c r="B61" s="145" t="s">
        <v>73</v>
      </c>
      <c r="C61" s="146" t="s">
        <v>61</v>
      </c>
      <c r="D61" s="147">
        <f t="shared" si="0"/>
        <v>90.45902176842317</v>
      </c>
      <c r="E61" s="148">
        <v>15.540978231576826</v>
      </c>
      <c r="F61" s="148">
        <v>106</v>
      </c>
      <c r="G61" s="149">
        <v>0</v>
      </c>
      <c r="H61" s="150">
        <v>0</v>
      </c>
      <c r="I61" s="151" t="s">
        <v>9</v>
      </c>
      <c r="J61" s="152"/>
    </row>
    <row r="62" spans="1:10" ht="13.5" thickBot="1">
      <c r="A62" s="156"/>
      <c r="B62" s="67" t="s">
        <v>74</v>
      </c>
      <c r="C62" s="68" t="s">
        <v>12</v>
      </c>
      <c r="D62" s="69">
        <f t="shared" si="0"/>
        <v>54.41</v>
      </c>
      <c r="E62" s="70">
        <v>9.213060469891557</v>
      </c>
      <c r="F62" s="70">
        <v>63.623060469891556</v>
      </c>
      <c r="G62" s="71">
        <f>H62/F62</f>
        <v>0</v>
      </c>
      <c r="H62" s="72">
        <v>0</v>
      </c>
      <c r="I62" s="73" t="s">
        <v>9</v>
      </c>
      <c r="J62" s="74"/>
    </row>
    <row r="63" spans="1:10" ht="12.75">
      <c r="A63" s="154" t="s">
        <v>100</v>
      </c>
      <c r="B63" s="92" t="s">
        <v>75</v>
      </c>
      <c r="C63" s="93" t="s">
        <v>25</v>
      </c>
      <c r="D63" s="94">
        <f t="shared" si="0"/>
        <v>80.22</v>
      </c>
      <c r="E63" s="95">
        <v>13.583380093635373</v>
      </c>
      <c r="F63" s="95">
        <v>93.80338009363537</v>
      </c>
      <c r="G63" s="96">
        <v>710</v>
      </c>
      <c r="H63" s="97">
        <v>66600</v>
      </c>
      <c r="I63" s="98" t="s">
        <v>13</v>
      </c>
      <c r="J63" s="99"/>
    </row>
    <row r="64" spans="1:10" ht="12.75">
      <c r="A64" s="155"/>
      <c r="B64" s="19" t="s">
        <v>76</v>
      </c>
      <c r="C64" s="20" t="s">
        <v>61</v>
      </c>
      <c r="D64" s="21">
        <f t="shared" si="0"/>
        <v>98.31</v>
      </c>
      <c r="E64" s="55">
        <v>16.80969930626381</v>
      </c>
      <c r="F64" s="55">
        <v>115.11969930626381</v>
      </c>
      <c r="G64" s="56">
        <f>H64/F64</f>
        <v>0</v>
      </c>
      <c r="H64" s="24">
        <v>0</v>
      </c>
      <c r="I64" s="25" t="s">
        <v>9</v>
      </c>
      <c r="J64" s="26"/>
    </row>
    <row r="65" spans="1:10" ht="12.75">
      <c r="A65" s="155"/>
      <c r="B65" s="19" t="s">
        <v>77</v>
      </c>
      <c r="C65" s="20" t="s">
        <v>25</v>
      </c>
      <c r="D65" s="21">
        <f t="shared" si="0"/>
        <v>53.67</v>
      </c>
      <c r="E65" s="55">
        <v>8.820471760613662</v>
      </c>
      <c r="F65" s="55">
        <v>62.490471760613666</v>
      </c>
      <c r="G65" s="56">
        <f>H65/F65</f>
        <v>0</v>
      </c>
      <c r="H65" s="24">
        <v>0</v>
      </c>
      <c r="I65" s="25" t="s">
        <v>9</v>
      </c>
      <c r="J65" s="26"/>
    </row>
    <row r="66" spans="1:10" ht="12.75">
      <c r="A66" s="155"/>
      <c r="B66" s="128" t="s">
        <v>78</v>
      </c>
      <c r="C66" s="129" t="s">
        <v>12</v>
      </c>
      <c r="D66" s="130">
        <f t="shared" si="0"/>
        <v>56.09000000000001</v>
      </c>
      <c r="E66" s="131">
        <v>8.938850976895985</v>
      </c>
      <c r="F66" s="131">
        <v>65.028850976896</v>
      </c>
      <c r="G66" s="132">
        <v>750</v>
      </c>
      <c r="H66" s="133">
        <v>48700</v>
      </c>
      <c r="I66" s="134" t="s">
        <v>9</v>
      </c>
      <c r="J66" s="135"/>
    </row>
    <row r="67" spans="1:10" ht="12.75">
      <c r="A67" s="155"/>
      <c r="B67" s="19" t="s">
        <v>79</v>
      </c>
      <c r="C67" s="20" t="s">
        <v>12</v>
      </c>
      <c r="D67" s="21">
        <f aca="true" t="shared" si="1" ref="D67:D81">F67-E67</f>
        <v>56.02</v>
      </c>
      <c r="E67" s="55">
        <v>8.927695341874008</v>
      </c>
      <c r="F67" s="55">
        <v>64.94769534187401</v>
      </c>
      <c r="G67" s="56">
        <f>H67/F67</f>
        <v>0</v>
      </c>
      <c r="H67" s="24">
        <v>0</v>
      </c>
      <c r="I67" s="25" t="s">
        <v>9</v>
      </c>
      <c r="J67" s="26"/>
    </row>
    <row r="68" spans="1:10" ht="12.75">
      <c r="A68" s="155"/>
      <c r="B68" s="27" t="s">
        <v>80</v>
      </c>
      <c r="C68" s="28" t="s">
        <v>81</v>
      </c>
      <c r="D68" s="29">
        <f t="shared" si="1"/>
        <v>103.08000000000001</v>
      </c>
      <c r="E68" s="35">
        <v>16.29</v>
      </c>
      <c r="F68" s="35">
        <v>119.37</v>
      </c>
      <c r="G68" s="36">
        <v>690</v>
      </c>
      <c r="H68" s="32">
        <v>82365</v>
      </c>
      <c r="I68" s="33" t="s">
        <v>13</v>
      </c>
      <c r="J68" s="83"/>
    </row>
    <row r="69" spans="1:10" ht="12.75">
      <c r="A69" s="155"/>
      <c r="B69" s="128" t="s">
        <v>82</v>
      </c>
      <c r="C69" s="129" t="s">
        <v>12</v>
      </c>
      <c r="D69" s="130">
        <f t="shared" si="1"/>
        <v>51.82000000000001</v>
      </c>
      <c r="E69" s="131">
        <v>8.258357240555359</v>
      </c>
      <c r="F69" s="131">
        <v>60.07835724055536</v>
      </c>
      <c r="G69" s="132">
        <v>0</v>
      </c>
      <c r="H69" s="133">
        <v>0</v>
      </c>
      <c r="I69" s="134" t="s">
        <v>9</v>
      </c>
      <c r="J69" s="135"/>
    </row>
    <row r="70" spans="1:10" ht="12.75">
      <c r="A70" s="155"/>
      <c r="B70" s="145" t="s">
        <v>83</v>
      </c>
      <c r="C70" s="146" t="s">
        <v>12</v>
      </c>
      <c r="D70" s="147">
        <f t="shared" si="1"/>
        <v>51.81</v>
      </c>
      <c r="E70" s="148">
        <v>8.256763578409359</v>
      </c>
      <c r="F70" s="148">
        <v>60.066763578409365</v>
      </c>
      <c r="G70" s="149">
        <v>0</v>
      </c>
      <c r="H70" s="150">
        <v>0</v>
      </c>
      <c r="I70" s="151" t="s">
        <v>9</v>
      </c>
      <c r="J70" s="152"/>
    </row>
    <row r="71" spans="1:10" ht="12.75">
      <c r="A71" s="155"/>
      <c r="B71" s="27" t="s">
        <v>84</v>
      </c>
      <c r="C71" s="28" t="s">
        <v>12</v>
      </c>
      <c r="D71" s="29">
        <f t="shared" si="1"/>
        <v>56.09000000000001</v>
      </c>
      <c r="E71" s="35">
        <v>8.938850976895985</v>
      </c>
      <c r="F71" s="35">
        <v>65.028850976896</v>
      </c>
      <c r="G71" s="36">
        <v>750</v>
      </c>
      <c r="H71" s="32">
        <v>48700</v>
      </c>
      <c r="I71" s="33" t="s">
        <v>13</v>
      </c>
      <c r="J71" s="83"/>
    </row>
    <row r="72" spans="1:10" ht="24" customHeight="1">
      <c r="A72" s="155"/>
      <c r="B72" s="27" t="s">
        <v>85</v>
      </c>
      <c r="C72" s="28" t="s">
        <v>25</v>
      </c>
      <c r="D72" s="29">
        <f t="shared" si="1"/>
        <v>53.67</v>
      </c>
      <c r="E72" s="35">
        <v>8.642280411914395</v>
      </c>
      <c r="F72" s="35">
        <v>62.3122804119144</v>
      </c>
      <c r="G72" s="36">
        <v>870</v>
      </c>
      <c r="H72" s="32">
        <f>F72*G72</f>
        <v>54211.68395836553</v>
      </c>
      <c r="I72" s="33" t="s">
        <v>13</v>
      </c>
      <c r="J72" s="83"/>
    </row>
    <row r="73" spans="1:10" ht="13.5" thickBot="1">
      <c r="A73" s="155"/>
      <c r="B73" s="19" t="s">
        <v>86</v>
      </c>
      <c r="C73" s="20" t="s">
        <v>61</v>
      </c>
      <c r="D73" s="21">
        <f t="shared" si="1"/>
        <v>98.31</v>
      </c>
      <c r="E73" s="55">
        <v>16.646498342125334</v>
      </c>
      <c r="F73" s="55">
        <v>114.95649834212534</v>
      </c>
      <c r="G73" s="56">
        <f>H73/F73</f>
        <v>0</v>
      </c>
      <c r="H73" s="24">
        <v>0</v>
      </c>
      <c r="I73" s="25" t="s">
        <v>9</v>
      </c>
      <c r="J73" s="26"/>
    </row>
    <row r="74" spans="1:10" ht="13.5" thickBot="1">
      <c r="A74" s="156"/>
      <c r="B74" s="124" t="s">
        <v>87</v>
      </c>
      <c r="C74" s="125" t="s">
        <v>25</v>
      </c>
      <c r="D74" s="126">
        <f t="shared" si="1"/>
        <v>80.22</v>
      </c>
      <c r="E74" s="47">
        <v>13.583380093635373</v>
      </c>
      <c r="F74" s="47">
        <v>93.80338009363537</v>
      </c>
      <c r="G74" s="96">
        <v>710</v>
      </c>
      <c r="H74" s="97">
        <v>66600</v>
      </c>
      <c r="I74" s="50" t="s">
        <v>13</v>
      </c>
      <c r="J74" s="51"/>
    </row>
    <row r="75" spans="1:10" ht="12.75">
      <c r="A75" s="154" t="s">
        <v>101</v>
      </c>
      <c r="B75" s="100" t="s">
        <v>88</v>
      </c>
      <c r="C75" s="101" t="s">
        <v>8</v>
      </c>
      <c r="D75" s="102">
        <f t="shared" si="1"/>
        <v>60.12</v>
      </c>
      <c r="E75" s="103">
        <v>9.768961465296078</v>
      </c>
      <c r="F75" s="103">
        <v>69.88896146529608</v>
      </c>
      <c r="G75" s="104">
        <v>790</v>
      </c>
      <c r="H75" s="105">
        <v>55000</v>
      </c>
      <c r="I75" s="106" t="s">
        <v>13</v>
      </c>
      <c r="J75" s="107" t="s">
        <v>105</v>
      </c>
    </row>
    <row r="76" spans="1:10" ht="12.75">
      <c r="A76" s="155"/>
      <c r="B76" s="19" t="s">
        <v>89</v>
      </c>
      <c r="C76" s="20" t="s">
        <v>25</v>
      </c>
      <c r="D76" s="21">
        <f t="shared" si="1"/>
        <v>97.52</v>
      </c>
      <c r="E76" s="55">
        <v>15.693759848228922</v>
      </c>
      <c r="F76" s="55">
        <v>113.21375984822892</v>
      </c>
      <c r="G76" s="56">
        <f>H76/F76</f>
        <v>0</v>
      </c>
      <c r="H76" s="24">
        <v>0</v>
      </c>
      <c r="I76" s="25" t="s">
        <v>9</v>
      </c>
      <c r="J76" s="26"/>
    </row>
    <row r="77" spans="1:10" ht="12.75">
      <c r="A77" s="155"/>
      <c r="B77" s="19" t="s">
        <v>90</v>
      </c>
      <c r="C77" s="20" t="s">
        <v>12</v>
      </c>
      <c r="D77" s="21">
        <f t="shared" si="1"/>
        <v>78.09</v>
      </c>
      <c r="E77" s="55">
        <v>11.71285430408369</v>
      </c>
      <c r="F77" s="55">
        <v>89.8028543040837</v>
      </c>
      <c r="G77" s="56">
        <f>H77/F77</f>
        <v>0</v>
      </c>
      <c r="H77" s="24">
        <v>0</v>
      </c>
      <c r="I77" s="25" t="s">
        <v>9</v>
      </c>
      <c r="J77" s="26"/>
    </row>
    <row r="78" spans="1:10" ht="12.75">
      <c r="A78" s="155"/>
      <c r="B78" s="65" t="s">
        <v>91</v>
      </c>
      <c r="C78" s="66" t="s">
        <v>12</v>
      </c>
      <c r="D78" s="29">
        <f t="shared" si="1"/>
        <v>69.92</v>
      </c>
      <c r="E78" s="39">
        <v>10.487421858644277</v>
      </c>
      <c r="F78" s="39">
        <v>80.40742185864428</v>
      </c>
      <c r="G78" s="40">
        <v>730</v>
      </c>
      <c r="H78" s="41">
        <v>59000</v>
      </c>
      <c r="I78" s="42" t="s">
        <v>13</v>
      </c>
      <c r="J78" s="34"/>
    </row>
    <row r="79" spans="1:10" ht="12.75">
      <c r="A79" s="155"/>
      <c r="B79" s="65" t="s">
        <v>92</v>
      </c>
      <c r="C79" s="66" t="s">
        <v>12</v>
      </c>
      <c r="D79" s="29">
        <f t="shared" si="1"/>
        <v>78.09</v>
      </c>
      <c r="E79" s="39">
        <v>11.71285430408369</v>
      </c>
      <c r="F79" s="39">
        <v>89.8028543040837</v>
      </c>
      <c r="G79" s="40">
        <v>730</v>
      </c>
      <c r="H79" s="41">
        <v>66000</v>
      </c>
      <c r="I79" s="42" t="s">
        <v>13</v>
      </c>
      <c r="J79" s="34"/>
    </row>
    <row r="80" spans="1:10" ht="12.75">
      <c r="A80" s="155"/>
      <c r="B80" s="108" t="s">
        <v>93</v>
      </c>
      <c r="C80" s="109" t="s">
        <v>25</v>
      </c>
      <c r="D80" s="110">
        <f t="shared" si="1"/>
        <v>97.52</v>
      </c>
      <c r="E80" s="111">
        <v>15.389026647292438</v>
      </c>
      <c r="F80" s="111">
        <v>112.90902664729244</v>
      </c>
      <c r="G80" s="112">
        <v>750</v>
      </c>
      <c r="H80" s="113">
        <v>85000</v>
      </c>
      <c r="I80" s="114" t="s">
        <v>13</v>
      </c>
      <c r="J80" s="34"/>
    </row>
    <row r="81" spans="1:10" ht="13.5" thickBot="1">
      <c r="A81" s="156"/>
      <c r="B81" s="115" t="s">
        <v>94</v>
      </c>
      <c r="C81" s="116" t="s">
        <v>8</v>
      </c>
      <c r="D81" s="46">
        <f t="shared" si="1"/>
        <v>60.12</v>
      </c>
      <c r="E81" s="117">
        <v>9.768961465296078</v>
      </c>
      <c r="F81" s="117">
        <v>69.88896146529608</v>
      </c>
      <c r="G81" s="118">
        <v>720</v>
      </c>
      <c r="H81" s="119">
        <v>50000</v>
      </c>
      <c r="I81" s="120" t="s">
        <v>13</v>
      </c>
      <c r="J81" s="91"/>
    </row>
    <row r="82" spans="1:10" ht="12.75">
      <c r="A82" s="121"/>
      <c r="B82" s="121"/>
      <c r="C82" s="121"/>
      <c r="D82" s="121"/>
      <c r="E82" s="121"/>
      <c r="F82" s="121"/>
      <c r="G82" s="121"/>
      <c r="H82" s="121"/>
      <c r="I82" s="121"/>
      <c r="J82" s="122"/>
    </row>
    <row r="83" spans="1:10" ht="12.75">
      <c r="A83" s="121"/>
      <c r="B83" s="176"/>
      <c r="C83" s="121" t="s">
        <v>63</v>
      </c>
      <c r="D83" s="121"/>
      <c r="E83" s="121"/>
      <c r="F83" s="121"/>
      <c r="G83" s="121"/>
      <c r="H83" s="121"/>
      <c r="I83" s="121"/>
      <c r="J83" s="122"/>
    </row>
    <row r="84" spans="1:10" ht="12.75">
      <c r="A84" s="121"/>
      <c r="B84" s="136"/>
      <c r="C84" s="121" t="s">
        <v>102</v>
      </c>
      <c r="D84" s="121"/>
      <c r="E84" s="121"/>
      <c r="F84" s="121"/>
      <c r="G84" s="121"/>
      <c r="H84" s="121"/>
      <c r="I84" s="121"/>
      <c r="J84" s="122"/>
    </row>
    <row r="85" spans="1:10" ht="12.75">
      <c r="A85" s="121"/>
      <c r="B85" s="123"/>
      <c r="C85" s="121" t="s">
        <v>103</v>
      </c>
      <c r="D85" s="121"/>
      <c r="E85" s="121"/>
      <c r="F85" s="121"/>
      <c r="G85" s="121"/>
      <c r="H85" s="121"/>
      <c r="I85" s="121"/>
      <c r="J85" s="122"/>
    </row>
  </sheetData>
  <sheetProtection/>
  <mergeCells count="6">
    <mergeCell ref="A63:A74"/>
    <mergeCell ref="A75:A81"/>
    <mergeCell ref="A2:A14"/>
    <mergeCell ref="A15:A32"/>
    <mergeCell ref="A33:A48"/>
    <mergeCell ref="A49:A6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2011-11-02T10:17:49Z</dcterms:modified>
  <cp:category/>
  <cp:version/>
  <cp:contentType/>
  <cp:contentStatus/>
</cp:coreProperties>
</file>