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<sst xmlns="http://schemas.openxmlformats.org/spreadsheetml/2006/main" count="25" uniqueCount="23">
  <si>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№</t>
  </si>
  <si>
    <t>К%</t>
  </si>
  <si>
    <t>Ксп</t>
  </si>
  <si>
    <t>С2</t>
  </si>
  <si>
    <t>С1+С2</t>
  </si>
  <si>
    <t>F2</t>
  </si>
  <si>
    <t>Апартамент №1</t>
  </si>
  <si>
    <t>Апартамент №2</t>
  </si>
  <si>
    <t>ПЛОЩ</t>
  </si>
  <si>
    <t>ЕТАЖ</t>
  </si>
  <si>
    <t>ОБЩИ ЧАСТИ</t>
  </si>
  <si>
    <t>ОБЕКТ</t>
  </si>
  <si>
    <t>ОБЩА ПЛОЩ</t>
  </si>
  <si>
    <t>=</t>
  </si>
  <si>
    <t>ЦЕНА НА М.2</t>
  </si>
  <si>
    <t>Апартамент №29</t>
  </si>
  <si>
    <t>Апартамент №30</t>
  </si>
  <si>
    <t>ВИД</t>
  </si>
  <si>
    <t>СТУДИО</t>
  </si>
  <si>
    <t>С една спалня</t>
  </si>
  <si>
    <t>ЦЕНА</t>
  </si>
  <si>
    <r>
      <t xml:space="preserve">  </t>
    </r>
    <r>
      <rPr>
        <b/>
        <sz val="12"/>
        <rFont val="Arial"/>
        <family val="2"/>
      </rPr>
      <t>АКЦИЯ</t>
    </r>
    <r>
      <rPr>
        <b/>
        <sz val="10"/>
        <rFont val="Arial"/>
        <family val="2"/>
      </rPr>
      <t xml:space="preserve"> " ЖИЛИЩНА СГРАДА С ГАРАЖИ"   </t>
    </r>
    <r>
      <rPr>
        <b/>
        <sz val="12"/>
        <rFont val="Arial"/>
        <family val="2"/>
      </rPr>
      <t>АГЛАЯ 3</t>
    </r>
    <r>
      <rPr>
        <b/>
        <sz val="10"/>
        <rFont val="Arial"/>
        <family val="2"/>
      </rPr>
      <t>, гр.Поморие, ул.Тутхон №8</t>
    </r>
  </si>
  <si>
    <t>АГЛАЯ 3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</si>
</sst>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  <numFmt numFmtId="181" formatCode="_-* #,##0\ [$€-40B]_-;\-* #,##0\ [$€-40B]_-;_-* &quot;-&quot;\ [$€-40B]_-;_-@_-"/>
    <numFmt numFmtId="182" formatCode="_-* #,##0\ [$€-1]_-;\-* #,##0\ [$€-1]_-;_-* &quot;-&quot;\ [$€-1]_-;_-@_-"/>
    <numFmt numFmtId="183" formatCode="_-* #,##0.00\ [$€-1]_-;\-* #,##0.00\ [$€-1]_-;_-* &quot;-&quot;??\ [$€-1]_-;_-@_-"/>
    <numFmt numFmtId="184" formatCode="#,##0\ [$€-1];[Red]#,##0\ [$€-1]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2" fontId="2" fillId="35" borderId="11" xfId="0" applyNumberFormat="1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3" xfId="0" applyNumberFormat="1" applyFill="1" applyBorder="1" applyAlignment="1">
      <alignment/>
    </xf>
    <xf numFmtId="0" fontId="0" fillId="36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0" applyFont="1" applyBorder="1" applyAlignment="1">
      <alignment horizontal="right"/>
    </xf>
    <xf numFmtId="0" fontId="0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170" fontId="2" fillId="37" borderId="17" xfId="40" applyFont="1" applyFill="1" applyBorder="1" applyAlignment="1">
      <alignment horizontal="center"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2" fontId="2" fillId="36" borderId="17" xfId="0" applyNumberFormat="1" applyFont="1" applyFill="1" applyBorder="1" applyAlignment="1">
      <alignment horizontal="center"/>
    </xf>
    <xf numFmtId="1" fontId="2" fillId="36" borderId="17" xfId="0" applyNumberFormat="1" applyFont="1" applyFill="1" applyBorder="1" applyAlignment="1">
      <alignment horizontal="center"/>
    </xf>
    <xf numFmtId="182" fontId="2" fillId="36" borderId="17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36" borderId="19" xfId="0" applyFont="1" applyFill="1" applyBorder="1" applyAlignment="1">
      <alignment horizontal="center"/>
    </xf>
    <xf numFmtId="2" fontId="2" fillId="36" borderId="19" xfId="0" applyNumberFormat="1" applyFont="1" applyFill="1" applyBorder="1" applyAlignment="1">
      <alignment horizontal="center"/>
    </xf>
    <xf numFmtId="1" fontId="2" fillId="36" borderId="19" xfId="0" applyNumberFormat="1" applyFont="1" applyFill="1" applyBorder="1" applyAlignment="1">
      <alignment horizontal="center"/>
    </xf>
    <xf numFmtId="182" fontId="2" fillId="36" borderId="1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84" fontId="9" fillId="0" borderId="20" xfId="0" applyNumberFormat="1" applyFont="1" applyBorder="1" applyAlignment="1">
      <alignment/>
    </xf>
    <xf numFmtId="184" fontId="9" fillId="0" borderId="21" xfId="0" applyNumberFormat="1" applyFont="1" applyBorder="1" applyAlignment="1">
      <alignment/>
    </xf>
    <xf numFmtId="184" fontId="9" fillId="36" borderId="20" xfId="0" applyNumberFormat="1" applyFont="1" applyFill="1" applyBorder="1" applyAlignment="1">
      <alignment/>
    </xf>
    <xf numFmtId="0" fontId="2" fillId="38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0" fontId="2" fillId="38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U5" sqref="U5"/>
    </sheetView>
  </sheetViews>
  <sheetFormatPr defaultColWidth="9.140625" defaultRowHeight="12.75"/>
  <cols>
    <col min="1" max="1" width="3.421875" style="0" customWidth="1"/>
    <col min="2" max="2" width="22.00390625" style="0" customWidth="1"/>
    <col min="3" max="3" width="6.28125" style="0" bestFit="1" customWidth="1"/>
    <col min="4" max="4" width="14.8515625" style="0" bestFit="1" customWidth="1"/>
    <col min="5" max="5" width="6.7109375" style="0" bestFit="1" customWidth="1"/>
    <col min="6" max="6" width="7.140625" style="0" hidden="1" customWidth="1"/>
    <col min="7" max="8" width="4.7109375" style="0" hidden="1" customWidth="1"/>
    <col min="9" max="9" width="5.7109375" style="0" hidden="1" customWidth="1"/>
    <col min="10" max="11" width="4.140625" style="0" hidden="1" customWidth="1"/>
    <col min="12" max="12" width="8.8515625" style="0" hidden="1" customWidth="1"/>
    <col min="13" max="13" width="4.421875" style="0" hidden="1" customWidth="1"/>
    <col min="14" max="14" width="6.421875" style="0" hidden="1" customWidth="1"/>
    <col min="15" max="15" width="7.7109375" style="0" hidden="1" customWidth="1"/>
    <col min="16" max="16" width="8.140625" style="0" hidden="1" customWidth="1"/>
    <col min="17" max="17" width="7.421875" style="0" hidden="1" customWidth="1"/>
    <col min="18" max="18" width="13.7109375" style="0" bestFit="1" customWidth="1"/>
    <col min="19" max="19" width="16.00390625" style="0" customWidth="1"/>
    <col min="20" max="20" width="13.00390625" style="0" customWidth="1"/>
    <col min="21" max="21" width="19.28125" style="0" customWidth="1"/>
    <col min="22" max="22" width="15.28125" style="0" bestFit="1" customWidth="1"/>
  </cols>
  <sheetData>
    <row r="1" spans="1:22" ht="12.75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21.75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3.5" customHeight="1" thickTop="1">
      <c r="A3" s="58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1"/>
    </row>
    <row r="4" spans="1:22" ht="13.5" thickBo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</row>
    <row r="5" spans="1:22" ht="21.75" customHeight="1" thickBot="1">
      <c r="A5" s="40" t="s">
        <v>0</v>
      </c>
      <c r="B5" s="41" t="s">
        <v>11</v>
      </c>
      <c r="C5" s="41" t="s">
        <v>9</v>
      </c>
      <c r="D5" s="41" t="s">
        <v>17</v>
      </c>
      <c r="E5" s="41" t="s">
        <v>8</v>
      </c>
      <c r="F5" s="41"/>
      <c r="G5" s="41"/>
      <c r="H5" s="41"/>
      <c r="I5" s="41"/>
      <c r="J5" s="41"/>
      <c r="K5" s="41"/>
      <c r="L5" s="42"/>
      <c r="M5" s="41" t="s">
        <v>2</v>
      </c>
      <c r="N5" s="41" t="s">
        <v>3</v>
      </c>
      <c r="O5" s="41" t="s">
        <v>4</v>
      </c>
      <c r="P5" s="41" t="s">
        <v>1</v>
      </c>
      <c r="Q5" s="41" t="s">
        <v>5</v>
      </c>
      <c r="R5" s="41" t="s">
        <v>10</v>
      </c>
      <c r="S5" s="41" t="s">
        <v>12</v>
      </c>
      <c r="T5" s="41" t="s">
        <v>14</v>
      </c>
      <c r="U5" s="41" t="s">
        <v>20</v>
      </c>
      <c r="V5" s="66"/>
    </row>
    <row r="6" spans="1:22" s="35" customFormat="1" ht="15" customHeight="1" thickBot="1">
      <c r="A6" s="43">
        <v>1</v>
      </c>
      <c r="B6" s="44" t="s">
        <v>6</v>
      </c>
      <c r="C6" s="44">
        <v>1</v>
      </c>
      <c r="D6" s="44" t="s">
        <v>19</v>
      </c>
      <c r="E6" s="45">
        <v>60.61</v>
      </c>
      <c r="F6" s="45"/>
      <c r="G6" s="44"/>
      <c r="H6" s="44"/>
      <c r="I6" s="44"/>
      <c r="J6" s="44"/>
      <c r="K6" s="46"/>
      <c r="L6" s="46"/>
      <c r="M6" s="44"/>
      <c r="N6" s="44"/>
      <c r="O6" s="46"/>
      <c r="P6" s="45"/>
      <c r="Q6" s="45"/>
      <c r="R6" s="45">
        <v>6.68</v>
      </c>
      <c r="S6" s="45">
        <v>67.29</v>
      </c>
      <c r="T6" s="47">
        <v>680</v>
      </c>
      <c r="U6" s="47">
        <f>S6*T6</f>
        <v>45757.200000000004</v>
      </c>
      <c r="V6" s="57"/>
    </row>
    <row r="7" spans="1:22" s="35" customFormat="1" ht="15" customHeight="1" thickBot="1">
      <c r="A7" s="43">
        <v>2</v>
      </c>
      <c r="B7" s="44" t="s">
        <v>7</v>
      </c>
      <c r="C7" s="44">
        <v>1</v>
      </c>
      <c r="D7" s="44" t="s">
        <v>18</v>
      </c>
      <c r="E7" s="45">
        <v>42.65</v>
      </c>
      <c r="F7" s="44"/>
      <c r="G7" s="44"/>
      <c r="H7" s="44"/>
      <c r="I7" s="44"/>
      <c r="J7" s="44"/>
      <c r="K7" s="46"/>
      <c r="L7" s="46"/>
      <c r="M7" s="44"/>
      <c r="N7" s="44"/>
      <c r="O7" s="46"/>
      <c r="P7" s="45"/>
      <c r="Q7" s="45"/>
      <c r="R7" s="45">
        <v>4.89</v>
      </c>
      <c r="S7" s="45">
        <v>47.54</v>
      </c>
      <c r="T7" s="47">
        <v>680</v>
      </c>
      <c r="U7" s="47">
        <f>S7*T7</f>
        <v>32327.2</v>
      </c>
      <c r="V7" s="57"/>
    </row>
    <row r="8" spans="1:22" ht="15" customHeight="1" thickBot="1">
      <c r="A8" s="48">
        <v>3</v>
      </c>
      <c r="B8" s="44" t="s">
        <v>15</v>
      </c>
      <c r="C8" s="44">
        <v>6</v>
      </c>
      <c r="D8" s="44" t="s">
        <v>19</v>
      </c>
      <c r="E8" s="45">
        <v>84.9</v>
      </c>
      <c r="F8" s="44"/>
      <c r="G8" s="44"/>
      <c r="H8" s="44"/>
      <c r="I8" s="44"/>
      <c r="J8" s="44"/>
      <c r="K8" s="44"/>
      <c r="L8" s="46"/>
      <c r="M8" s="44"/>
      <c r="N8" s="46"/>
      <c r="O8" s="46"/>
      <c r="P8" s="45"/>
      <c r="Q8" s="45"/>
      <c r="R8" s="45">
        <v>8.78</v>
      </c>
      <c r="S8" s="45">
        <v>93.68</v>
      </c>
      <c r="T8" s="47">
        <v>770</v>
      </c>
      <c r="U8" s="47">
        <f>S8*T8</f>
        <v>72133.6</v>
      </c>
      <c r="V8" s="55"/>
    </row>
    <row r="9" spans="1:22" ht="15" customHeight="1" thickBot="1">
      <c r="A9" s="49">
        <v>4</v>
      </c>
      <c r="B9" s="50" t="s">
        <v>16</v>
      </c>
      <c r="C9" s="50">
        <v>6</v>
      </c>
      <c r="D9" s="50" t="s">
        <v>19</v>
      </c>
      <c r="E9" s="51">
        <v>71.57</v>
      </c>
      <c r="F9" s="51">
        <v>1</v>
      </c>
      <c r="G9" s="50">
        <v>0.96</v>
      </c>
      <c r="H9" s="50"/>
      <c r="I9" s="50">
        <v>1.01</v>
      </c>
      <c r="J9" s="50">
        <v>0.9</v>
      </c>
      <c r="K9" s="50">
        <v>600</v>
      </c>
      <c r="L9" s="52">
        <f>E9*F9*G9*I9*J9*K9</f>
        <v>37472.906879999995</v>
      </c>
      <c r="M9" s="50">
        <v>0.5</v>
      </c>
      <c r="N9" s="52" t="e">
        <f>K9-#REF!-M9</f>
        <v>#REF!</v>
      </c>
      <c r="O9" s="52" t="e">
        <f>L9+N9</f>
        <v>#REF!</v>
      </c>
      <c r="P9" s="51" t="e">
        <f>O9/$O$13*100</f>
        <v>#REF!</v>
      </c>
      <c r="Q9" s="51" t="e">
        <f>P9*$Q$13/100</f>
        <v>#REF!</v>
      </c>
      <c r="R9" s="51">
        <v>7.33</v>
      </c>
      <c r="S9" s="51">
        <v>78.9</v>
      </c>
      <c r="T9" s="53">
        <v>770</v>
      </c>
      <c r="U9" s="53">
        <f>S9*T9</f>
        <v>60753.00000000001</v>
      </c>
      <c r="V9" s="56"/>
    </row>
    <row r="10" spans="1:19" ht="13.5" hidden="1" thickTop="1">
      <c r="A10" s="39"/>
      <c r="B10" s="28"/>
      <c r="C10" s="28"/>
      <c r="D10" s="28"/>
      <c r="E10" s="28"/>
      <c r="F10" s="28"/>
      <c r="G10" s="28"/>
      <c r="H10" s="28"/>
      <c r="I10" s="28"/>
      <c r="J10" s="29"/>
      <c r="K10" s="29"/>
      <c r="L10" s="29"/>
      <c r="M10" s="29"/>
      <c r="N10" s="30"/>
      <c r="O10" s="30"/>
      <c r="P10" s="31"/>
      <c r="Q10" s="32"/>
      <c r="R10" s="32"/>
      <c r="S10" s="33" t="s">
        <v>13</v>
      </c>
    </row>
    <row r="11" spans="1:19" ht="14.25" hidden="1" thickBot="1" thickTop="1">
      <c r="A11" s="14"/>
      <c r="B11" s="24"/>
      <c r="C11" s="24"/>
      <c r="D11" s="24"/>
      <c r="E11" s="25"/>
      <c r="F11" s="24"/>
      <c r="G11" s="24"/>
      <c r="H11" s="24"/>
      <c r="I11" s="24"/>
      <c r="J11" s="24"/>
      <c r="K11" s="24"/>
      <c r="L11" s="26"/>
      <c r="M11" s="24"/>
      <c r="N11" s="26"/>
      <c r="O11" s="26"/>
      <c r="P11" s="27"/>
      <c r="Q11" s="27"/>
      <c r="R11" s="27"/>
      <c r="S11" s="23"/>
    </row>
    <row r="12" spans="1:19" ht="13.5" hidden="1" thickTop="1">
      <c r="A12" s="18"/>
      <c r="B12" s="28"/>
      <c r="C12" s="28"/>
      <c r="D12" s="28"/>
      <c r="E12" s="28"/>
      <c r="F12" s="28"/>
      <c r="G12" s="28"/>
      <c r="H12" s="28"/>
      <c r="I12" s="28"/>
      <c r="J12" s="29"/>
      <c r="K12" s="29"/>
      <c r="L12" s="29"/>
      <c r="M12" s="29"/>
      <c r="N12" s="29"/>
      <c r="O12" s="30"/>
      <c r="P12" s="31"/>
      <c r="Q12" s="32"/>
      <c r="R12" s="32"/>
      <c r="S12" s="33"/>
    </row>
    <row r="13" spans="1:19" ht="14.25" hidden="1" thickBot="1" thickTop="1">
      <c r="A13" s="15"/>
      <c r="B13" s="19"/>
      <c r="C13" s="19"/>
      <c r="D13" s="16"/>
      <c r="E13" s="20"/>
      <c r="F13" s="16"/>
      <c r="G13" s="16"/>
      <c r="H13" s="16"/>
      <c r="I13" s="16"/>
      <c r="J13" s="16"/>
      <c r="K13" s="16"/>
      <c r="L13" s="17"/>
      <c r="M13" s="16"/>
      <c r="N13" s="17"/>
      <c r="O13" s="17"/>
      <c r="P13" s="21"/>
      <c r="Q13" s="20"/>
      <c r="R13" s="22"/>
      <c r="S13" s="34"/>
    </row>
    <row r="14" spans="1:20" ht="13.5" thickTop="1">
      <c r="A14" s="12"/>
      <c r="B14" s="13"/>
      <c r="C14" s="13"/>
      <c r="D14" s="13"/>
      <c r="E14" s="13"/>
      <c r="F14" s="13"/>
      <c r="G14" s="13"/>
      <c r="H14" s="13"/>
      <c r="I14" s="13"/>
      <c r="J14" s="7"/>
      <c r="K14" s="7"/>
      <c r="L14" s="7"/>
      <c r="M14" s="7"/>
      <c r="N14" s="7"/>
      <c r="O14" s="9"/>
      <c r="P14" s="2"/>
      <c r="Q14" s="11"/>
      <c r="R14" s="11"/>
      <c r="S14" s="5"/>
      <c r="T14" s="5"/>
    </row>
    <row r="15" spans="7:18" ht="12.75">
      <c r="G15" s="2"/>
      <c r="H15" s="2"/>
      <c r="I15" s="2"/>
      <c r="J15" s="2"/>
      <c r="K15" s="2"/>
      <c r="L15" s="2"/>
      <c r="M15" s="2"/>
      <c r="O15" s="2"/>
      <c r="Q15" s="11"/>
      <c r="R15" s="11"/>
    </row>
    <row r="16" spans="2:3" ht="45">
      <c r="B16" s="54"/>
      <c r="C16" s="6"/>
    </row>
    <row r="17" spans="2:18" ht="12.75">
      <c r="B17" s="6"/>
      <c r="C17" s="6"/>
      <c r="E17" s="5"/>
      <c r="Q17" s="11"/>
      <c r="R17" s="11"/>
    </row>
    <row r="18" spans="2:19" ht="12.75">
      <c r="B18" s="6"/>
      <c r="C18" s="6"/>
      <c r="E18" s="5"/>
      <c r="Q18" s="11"/>
      <c r="R18" s="11"/>
      <c r="S18" s="6"/>
    </row>
    <row r="19" spans="5:18" ht="12.75">
      <c r="E19" s="5"/>
      <c r="M19" s="3"/>
      <c r="N19" s="3"/>
      <c r="O19" s="3"/>
      <c r="Q19" s="11"/>
      <c r="R19" s="11"/>
    </row>
    <row r="20" spans="5:18" ht="12.75">
      <c r="E20" s="5"/>
      <c r="M20" s="3"/>
      <c r="N20" s="3"/>
      <c r="O20" s="3"/>
      <c r="Q20" s="11"/>
      <c r="R20" s="11"/>
    </row>
    <row r="21" spans="5:18" ht="12.75">
      <c r="E21" s="5"/>
      <c r="M21" s="3"/>
      <c r="N21" s="3"/>
      <c r="O21" s="3"/>
      <c r="Q21" s="11"/>
      <c r="R21" s="11"/>
    </row>
    <row r="22" spans="2:18" ht="12.75">
      <c r="B22" s="1"/>
      <c r="C22" s="1"/>
      <c r="E22" s="4"/>
      <c r="F22" s="1"/>
      <c r="M22" s="3"/>
      <c r="N22" s="3"/>
      <c r="O22" s="3"/>
      <c r="Q22" s="11"/>
      <c r="R22" s="11"/>
    </row>
    <row r="23" spans="5:19" ht="12.75">
      <c r="E23" s="4"/>
      <c r="F23" s="1"/>
      <c r="Q23" s="11"/>
      <c r="R23" s="11"/>
      <c r="S23" s="6"/>
    </row>
    <row r="24" spans="17:18" ht="12.75">
      <c r="Q24" s="11"/>
      <c r="R24" s="11"/>
    </row>
    <row r="25" spans="1:18" ht="20.25">
      <c r="A25" s="12"/>
      <c r="B25" s="36"/>
      <c r="C25" s="36"/>
      <c r="E25" s="37"/>
      <c r="F25" s="37"/>
      <c r="G25" s="38"/>
      <c r="H25" s="38"/>
      <c r="I25" s="13"/>
      <c r="J25" s="13"/>
      <c r="K25" s="13"/>
      <c r="L25" s="7"/>
      <c r="M25" s="7"/>
      <c r="N25" s="8"/>
      <c r="O25" s="9"/>
      <c r="P25" s="10"/>
      <c r="Q25" s="11"/>
      <c r="R25" s="11"/>
    </row>
    <row r="26" spans="1:18" ht="12.7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7"/>
      <c r="M26" s="7"/>
      <c r="N26" s="8"/>
      <c r="O26" s="9"/>
      <c r="P26" s="10"/>
      <c r="Q26" s="11"/>
      <c r="R26" s="11"/>
    </row>
    <row r="27" spans="1:18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</sheetData>
  <sheetProtection/>
  <mergeCells count="2">
    <mergeCell ref="A3:V4"/>
    <mergeCell ref="A1:V2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valio lechev</cp:lastModifiedBy>
  <cp:lastPrinted>2015-01-15T10:35:47Z</cp:lastPrinted>
  <dcterms:created xsi:type="dcterms:W3CDTF">2001-10-25T17:09:38Z</dcterms:created>
  <dcterms:modified xsi:type="dcterms:W3CDTF">2016-03-03T14:45:43Z</dcterms:modified>
  <cp:category/>
  <cp:version/>
  <cp:contentType/>
  <cp:contentStatus/>
</cp:coreProperties>
</file>