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<sst xmlns="http://schemas.openxmlformats.org/spreadsheetml/2006/main" count="145" uniqueCount="85">
  <si>
    <t>CHATEAU SEA BREEZE</t>
  </si>
  <si>
    <t>ОБЕКТ</t>
  </si>
  <si>
    <t>етаж</t>
  </si>
  <si>
    <t>Спални</t>
  </si>
  <si>
    <t>Жилищна площ</t>
  </si>
  <si>
    <t xml:space="preserve">Идеални части </t>
  </si>
  <si>
    <t>Tераса</t>
  </si>
  <si>
    <t>Обща площ</t>
  </si>
  <si>
    <t>Цена / кв.м.</t>
  </si>
  <si>
    <t>СУМА</t>
  </si>
  <si>
    <t>СТАТУС</t>
  </si>
  <si>
    <t>СГРАДА А 35</t>
  </si>
  <si>
    <t>І етаж</t>
  </si>
  <si>
    <t>студио S-1A</t>
  </si>
  <si>
    <t>продаден</t>
  </si>
  <si>
    <t>студио S-2A</t>
  </si>
  <si>
    <t>резервиран</t>
  </si>
  <si>
    <t>аптека</t>
  </si>
  <si>
    <t>свободен</t>
  </si>
  <si>
    <t>магазин</t>
  </si>
  <si>
    <t>апартамент A-1А</t>
  </si>
  <si>
    <t>студио S-3/A</t>
  </si>
  <si>
    <t>студио S-4/A</t>
  </si>
  <si>
    <t>бирария</t>
  </si>
  <si>
    <t>ІІ етаж</t>
  </si>
  <si>
    <t>студио S-5A</t>
  </si>
  <si>
    <t>студио S-6A</t>
  </si>
  <si>
    <t>апартамент A-2А</t>
  </si>
  <si>
    <t>апартамент A-3А</t>
  </si>
  <si>
    <t>студио S-7A</t>
  </si>
  <si>
    <t>апартамент A-4А</t>
  </si>
  <si>
    <t>апартамент A-5А</t>
  </si>
  <si>
    <t>апартамент A-6А</t>
  </si>
  <si>
    <t>студио S-9/A</t>
  </si>
  <si>
    <t>студио S-10/A</t>
  </si>
  <si>
    <t>апартамент A-7/А</t>
  </si>
  <si>
    <t>апартамент A-8/А</t>
  </si>
  <si>
    <t>апартамент A-9/А</t>
  </si>
  <si>
    <t>студио S-8/A</t>
  </si>
  <si>
    <t>апартамент A-10/А</t>
  </si>
  <si>
    <t>апартамент A-11/А</t>
  </si>
  <si>
    <t>ІІІ етаж</t>
  </si>
  <si>
    <t>апартамент A-12А</t>
  </si>
  <si>
    <t>апартамент A-13А</t>
  </si>
  <si>
    <t>апартамент A-14А</t>
  </si>
  <si>
    <t>апартамент A-15А</t>
  </si>
  <si>
    <t>апартамент A-16А</t>
  </si>
  <si>
    <t>апартамент A-17/А</t>
  </si>
  <si>
    <t>апартамент A-18/А</t>
  </si>
  <si>
    <t>апартамент A-19/А</t>
  </si>
  <si>
    <t>апартамент A-20/А</t>
  </si>
  <si>
    <t>апартамент A-21/А</t>
  </si>
  <si>
    <t>подпокривно пространство</t>
  </si>
  <si>
    <t>апартамент A-22А</t>
  </si>
  <si>
    <t>апартамент A-23А</t>
  </si>
  <si>
    <t>апартамент A-24/А</t>
  </si>
  <si>
    <t>апартамент A-25/А</t>
  </si>
  <si>
    <t>СГРАДА С 3</t>
  </si>
  <si>
    <t>І+ІІ+ІІІ етаж</t>
  </si>
  <si>
    <t>апартамент С1</t>
  </si>
  <si>
    <t>1+2</t>
  </si>
  <si>
    <t>апартамент С2</t>
  </si>
  <si>
    <t>апартамент С3</t>
  </si>
  <si>
    <t>1+2+3</t>
  </si>
  <si>
    <t>бартер</t>
  </si>
  <si>
    <t>СГРАДА D 18</t>
  </si>
  <si>
    <t>студио S-1D</t>
  </si>
  <si>
    <t>студио S-2D</t>
  </si>
  <si>
    <t>студио S-3D</t>
  </si>
  <si>
    <t>студио S-4D</t>
  </si>
  <si>
    <t>студио S-5D</t>
  </si>
  <si>
    <t>студио S-6D</t>
  </si>
  <si>
    <t>студио S-7D</t>
  </si>
  <si>
    <t>студио S-8D</t>
  </si>
  <si>
    <t>апартамент А-1D</t>
  </si>
  <si>
    <t>апартамент А-2D</t>
  </si>
  <si>
    <t>студио S-9D</t>
  </si>
  <si>
    <t>апартамент А-3D</t>
  </si>
  <si>
    <t>апартамент А-4D</t>
  </si>
  <si>
    <t>студио S-10D</t>
  </si>
  <si>
    <r>
      <t>п</t>
    </r>
    <r>
      <rPr>
        <b/>
        <i/>
        <sz val="10"/>
        <color indexed="8"/>
        <rFont val="Calibri"/>
        <family val="2"/>
      </rPr>
      <t>одпокривно пространство</t>
    </r>
  </si>
  <si>
    <t>апартамент А-5D</t>
  </si>
  <si>
    <t>апартамент А-6D</t>
  </si>
  <si>
    <t>апартамент А-7D</t>
  </si>
  <si>
    <t>апартамент А-8D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</si>
</sst>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2" fontId="38" fillId="0" borderId="11" xfId="0" applyNumberFormat="1" applyFont="1" applyBorder="1" applyAlignment="1">
      <alignment horizontal="center" vertical="center" textRotation="90"/>
    </xf>
    <xf numFmtId="2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NumberFormat="1" applyFont="1" applyBorder="1" applyAlignment="1">
      <alignment horizontal="center" vertical="center" wrapText="1"/>
    </xf>
    <xf numFmtId="1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2" fontId="40" fillId="33" borderId="15" xfId="0" applyNumberFormat="1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5" xfId="0" applyNumberFormat="1" applyFont="1" applyFill="1" applyBorder="1" applyAlignment="1">
      <alignment/>
    </xf>
    <xf numFmtId="1" fontId="40" fillId="33" borderId="15" xfId="0" applyNumberFormat="1" applyFont="1" applyFill="1" applyBorder="1" applyAlignment="1">
      <alignment/>
    </xf>
    <xf numFmtId="0" fontId="40" fillId="33" borderId="16" xfId="0" applyFont="1" applyFill="1" applyBorder="1" applyAlignment="1">
      <alignment/>
    </xf>
    <xf numFmtId="0" fontId="38" fillId="34" borderId="17" xfId="0" applyFont="1" applyFill="1" applyBorder="1" applyAlignment="1">
      <alignment/>
    </xf>
    <xf numFmtId="0" fontId="38" fillId="34" borderId="18" xfId="0" applyFont="1" applyFill="1" applyBorder="1" applyAlignment="1">
      <alignment horizontal="center"/>
    </xf>
    <xf numFmtId="2" fontId="38" fillId="34" borderId="18" xfId="0" applyNumberFormat="1" applyFont="1" applyFill="1" applyBorder="1" applyAlignment="1">
      <alignment horizontal="right"/>
    </xf>
    <xf numFmtId="0" fontId="38" fillId="34" borderId="18" xfId="0" applyNumberFormat="1" applyFont="1" applyFill="1" applyBorder="1" applyAlignment="1">
      <alignment horizontal="right"/>
    </xf>
    <xf numFmtId="2" fontId="38" fillId="34" borderId="18" xfId="0" applyNumberFormat="1" applyFont="1" applyFill="1" applyBorder="1" applyAlignment="1">
      <alignment/>
    </xf>
    <xf numFmtId="1" fontId="38" fillId="34" borderId="18" xfId="0" applyNumberFormat="1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38" fillId="34" borderId="11" xfId="0" applyFont="1" applyFill="1" applyBorder="1" applyAlignment="1">
      <alignment horizontal="center"/>
    </xf>
    <xf numFmtId="2" fontId="38" fillId="34" borderId="11" xfId="0" applyNumberFormat="1" applyFont="1" applyFill="1" applyBorder="1" applyAlignment="1">
      <alignment horizontal="right"/>
    </xf>
    <xf numFmtId="0" fontId="38" fillId="34" borderId="11" xfId="0" applyNumberFormat="1" applyFont="1" applyFill="1" applyBorder="1" applyAlignment="1">
      <alignment horizontal="right"/>
    </xf>
    <xf numFmtId="2" fontId="38" fillId="34" borderId="11" xfId="0" applyNumberFormat="1" applyFont="1" applyFill="1" applyBorder="1" applyAlignment="1">
      <alignment/>
    </xf>
    <xf numFmtId="1" fontId="38" fillId="34" borderId="11" xfId="0" applyNumberFormat="1" applyFont="1" applyFill="1" applyBorder="1" applyAlignment="1">
      <alignment/>
    </xf>
    <xf numFmtId="0" fontId="38" fillId="34" borderId="12" xfId="0" applyFont="1" applyFill="1" applyBorder="1" applyAlignment="1">
      <alignment horizontal="center"/>
    </xf>
    <xf numFmtId="0" fontId="38" fillId="35" borderId="10" xfId="0" applyFont="1" applyFill="1" applyBorder="1" applyAlignment="1">
      <alignment/>
    </xf>
    <xf numFmtId="0" fontId="38" fillId="0" borderId="11" xfId="0" applyFont="1" applyBorder="1" applyAlignment="1">
      <alignment horizontal="center"/>
    </xf>
    <xf numFmtId="2" fontId="38" fillId="35" borderId="11" xfId="0" applyNumberFormat="1" applyFont="1" applyFill="1" applyBorder="1" applyAlignment="1">
      <alignment horizontal="right"/>
    </xf>
    <xf numFmtId="0" fontId="38" fillId="35" borderId="11" xfId="0" applyNumberFormat="1" applyFont="1" applyFill="1" applyBorder="1" applyAlignment="1">
      <alignment horizontal="right"/>
    </xf>
    <xf numFmtId="2" fontId="38" fillId="0" borderId="11" xfId="0" applyNumberFormat="1" applyFont="1" applyBorder="1" applyAlignment="1">
      <alignment/>
    </xf>
    <xf numFmtId="1" fontId="38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1" xfId="0" applyNumberFormat="1" applyFont="1" applyBorder="1" applyAlignment="1">
      <alignment/>
    </xf>
    <xf numFmtId="0" fontId="38" fillId="35" borderId="20" xfId="0" applyFont="1" applyFill="1" applyBorder="1" applyAlignment="1">
      <alignment/>
    </xf>
    <xf numFmtId="0" fontId="38" fillId="0" borderId="21" xfId="0" applyFont="1" applyBorder="1" applyAlignment="1">
      <alignment horizontal="center"/>
    </xf>
    <xf numFmtId="2" fontId="38" fillId="35" borderId="21" xfId="0" applyNumberFormat="1" applyFont="1" applyFill="1" applyBorder="1" applyAlignment="1">
      <alignment horizontal="right"/>
    </xf>
    <xf numFmtId="0" fontId="38" fillId="35" borderId="21" xfId="0" applyNumberFormat="1" applyFont="1" applyFill="1" applyBorder="1" applyAlignment="1">
      <alignment horizontal="right"/>
    </xf>
    <xf numFmtId="2" fontId="38" fillId="0" borderId="21" xfId="0" applyNumberFormat="1" applyFont="1" applyBorder="1" applyAlignment="1">
      <alignment/>
    </xf>
    <xf numFmtId="1" fontId="38" fillId="0" borderId="21" xfId="0" applyNumberFormat="1" applyFont="1" applyBorder="1" applyAlignment="1">
      <alignment/>
    </xf>
    <xf numFmtId="0" fontId="38" fillId="0" borderId="22" xfId="0" applyFont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0" fillId="33" borderId="15" xfId="0" applyNumberFormat="1" applyFont="1" applyFill="1" applyBorder="1" applyAlignment="1">
      <alignment horizontal="right"/>
    </xf>
    <xf numFmtId="0" fontId="40" fillId="33" borderId="16" xfId="0" applyFont="1" applyFill="1" applyBorder="1" applyAlignment="1">
      <alignment horizontal="center"/>
    </xf>
    <xf numFmtId="0" fontId="38" fillId="36" borderId="10" xfId="0" applyFont="1" applyFill="1" applyBorder="1" applyAlignment="1">
      <alignment/>
    </xf>
    <xf numFmtId="0" fontId="38" fillId="36" borderId="11" xfId="0" applyFont="1" applyFill="1" applyBorder="1" applyAlignment="1">
      <alignment horizontal="center"/>
    </xf>
    <xf numFmtId="2" fontId="38" fillId="36" borderId="11" xfId="0" applyNumberFormat="1" applyFont="1" applyFill="1" applyBorder="1" applyAlignment="1">
      <alignment horizontal="right"/>
    </xf>
    <xf numFmtId="0" fontId="38" fillId="36" borderId="11" xfId="0" applyNumberFormat="1" applyFont="1" applyFill="1" applyBorder="1" applyAlignment="1">
      <alignment horizontal="right"/>
    </xf>
    <xf numFmtId="2" fontId="38" fillId="36" borderId="11" xfId="0" applyNumberFormat="1" applyFont="1" applyFill="1" applyBorder="1" applyAlignment="1">
      <alignment/>
    </xf>
    <xf numFmtId="1" fontId="38" fillId="36" borderId="11" xfId="0" applyNumberFormat="1" applyFont="1" applyFill="1" applyBorder="1" applyAlignment="1">
      <alignment/>
    </xf>
    <xf numFmtId="0" fontId="38" fillId="36" borderId="12" xfId="0" applyFont="1" applyFill="1" applyBorder="1" applyAlignment="1">
      <alignment horizontal="center"/>
    </xf>
    <xf numFmtId="0" fontId="38" fillId="36" borderId="20" xfId="0" applyFont="1" applyFill="1" applyBorder="1" applyAlignment="1">
      <alignment/>
    </xf>
    <xf numFmtId="0" fontId="38" fillId="36" borderId="21" xfId="0" applyFont="1" applyFill="1" applyBorder="1" applyAlignment="1">
      <alignment horizontal="center"/>
    </xf>
    <xf numFmtId="2" fontId="38" fillId="36" borderId="21" xfId="0" applyNumberFormat="1" applyFont="1" applyFill="1" applyBorder="1" applyAlignment="1">
      <alignment horizontal="right"/>
    </xf>
    <xf numFmtId="0" fontId="38" fillId="36" borderId="21" xfId="0" applyNumberFormat="1" applyFont="1" applyFill="1" applyBorder="1" applyAlignment="1">
      <alignment horizontal="right"/>
    </xf>
    <xf numFmtId="2" fontId="38" fillId="36" borderId="21" xfId="0" applyNumberFormat="1" applyFont="1" applyFill="1" applyBorder="1" applyAlignment="1">
      <alignment/>
    </xf>
    <xf numFmtId="1" fontId="38" fillId="36" borderId="21" xfId="0" applyNumberFormat="1" applyFont="1" applyFill="1" applyBorder="1" applyAlignment="1">
      <alignment/>
    </xf>
    <xf numFmtId="0" fontId="38" fillId="36" borderId="22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2" fontId="38" fillId="33" borderId="15" xfId="0" applyNumberFormat="1" applyFont="1" applyFill="1" applyBorder="1" applyAlignment="1">
      <alignment horizontal="right"/>
    </xf>
    <xf numFmtId="0" fontId="38" fillId="33" borderId="15" xfId="0" applyNumberFormat="1" applyFont="1" applyFill="1" applyBorder="1" applyAlignment="1">
      <alignment horizontal="right"/>
    </xf>
    <xf numFmtId="2" fontId="38" fillId="33" borderId="15" xfId="0" applyNumberFormat="1" applyFont="1" applyFill="1" applyBorder="1" applyAlignment="1">
      <alignment/>
    </xf>
    <xf numFmtId="1" fontId="38" fillId="33" borderId="15" xfId="0" applyNumberFormat="1" applyFont="1" applyFill="1" applyBorder="1" applyAlignment="1">
      <alignment/>
    </xf>
    <xf numFmtId="0" fontId="38" fillId="33" borderId="16" xfId="0" applyFont="1" applyFill="1" applyBorder="1" applyAlignment="1">
      <alignment horizontal="center"/>
    </xf>
    <xf numFmtId="0" fontId="38" fillId="35" borderId="17" xfId="0" applyFont="1" applyFill="1" applyBorder="1" applyAlignment="1">
      <alignment/>
    </xf>
    <xf numFmtId="0" fontId="38" fillId="0" borderId="18" xfId="0" applyFont="1" applyBorder="1" applyAlignment="1">
      <alignment horizontal="center"/>
    </xf>
    <xf numFmtId="0" fontId="38" fillId="35" borderId="18" xfId="0" applyFont="1" applyFill="1" applyBorder="1" applyAlignment="1">
      <alignment horizontal="right"/>
    </xf>
    <xf numFmtId="2" fontId="38" fillId="35" borderId="18" xfId="0" applyNumberFormat="1" applyFont="1" applyFill="1" applyBorder="1" applyAlignment="1">
      <alignment horizontal="right"/>
    </xf>
    <xf numFmtId="0" fontId="38" fillId="35" borderId="18" xfId="0" applyNumberFormat="1" applyFont="1" applyFill="1" applyBorder="1" applyAlignment="1">
      <alignment horizontal="right"/>
    </xf>
    <xf numFmtId="2" fontId="38" fillId="0" borderId="18" xfId="0" applyNumberFormat="1" applyFont="1" applyBorder="1" applyAlignment="1">
      <alignment/>
    </xf>
    <xf numFmtId="1" fontId="38" fillId="0" borderId="18" xfId="0" applyNumberFormat="1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34" borderId="11" xfId="0" applyFont="1" applyFill="1" applyBorder="1" applyAlignment="1">
      <alignment horizontal="right"/>
    </xf>
    <xf numFmtId="0" fontId="38" fillId="35" borderId="11" xfId="0" applyFont="1" applyFill="1" applyBorder="1" applyAlignment="1">
      <alignment horizontal="right"/>
    </xf>
    <xf numFmtId="0" fontId="39" fillId="33" borderId="14" xfId="0" applyFont="1" applyFill="1" applyBorder="1" applyAlignment="1">
      <alignment/>
    </xf>
    <xf numFmtId="0" fontId="40" fillId="33" borderId="15" xfId="0" applyNumberFormat="1" applyFont="1" applyFill="1" applyBorder="1" applyAlignment="1">
      <alignment horizontal="right"/>
    </xf>
    <xf numFmtId="0" fontId="38" fillId="37" borderId="17" xfId="0" applyFont="1" applyFill="1" applyBorder="1" applyAlignment="1">
      <alignment/>
    </xf>
    <xf numFmtId="0" fontId="38" fillId="37" borderId="18" xfId="0" applyFont="1" applyFill="1" applyBorder="1" applyAlignment="1">
      <alignment horizontal="center"/>
    </xf>
    <xf numFmtId="2" fontId="38" fillId="37" borderId="18" xfId="0" applyNumberFormat="1" applyFont="1" applyFill="1" applyBorder="1" applyAlignment="1">
      <alignment horizontal="right"/>
    </xf>
    <xf numFmtId="0" fontId="38" fillId="37" borderId="18" xfId="0" applyNumberFormat="1" applyFont="1" applyFill="1" applyBorder="1" applyAlignment="1">
      <alignment horizontal="right"/>
    </xf>
    <xf numFmtId="2" fontId="38" fillId="37" borderId="18" xfId="0" applyNumberFormat="1" applyFont="1" applyFill="1" applyBorder="1" applyAlignment="1">
      <alignment/>
    </xf>
    <xf numFmtId="1" fontId="38" fillId="37" borderId="18" xfId="0" applyNumberFormat="1" applyFont="1" applyFill="1" applyBorder="1" applyAlignment="1">
      <alignment/>
    </xf>
    <xf numFmtId="0" fontId="38" fillId="37" borderId="19" xfId="0" applyFont="1" applyFill="1" applyBorder="1" applyAlignment="1">
      <alignment horizontal="center"/>
    </xf>
    <xf numFmtId="0" fontId="39" fillId="37" borderId="14" xfId="0" applyFont="1" applyFill="1" applyBorder="1" applyAlignment="1">
      <alignment horizontal="center"/>
    </xf>
    <xf numFmtId="0" fontId="39" fillId="37" borderId="15" xfId="0" applyFont="1" applyFill="1" applyBorder="1" applyAlignment="1">
      <alignment horizontal="center"/>
    </xf>
    <xf numFmtId="0" fontId="39" fillId="37" borderId="15" xfId="0" applyNumberFormat="1" applyFont="1" applyFill="1" applyBorder="1" applyAlignment="1">
      <alignment horizontal="center"/>
    </xf>
    <xf numFmtId="0" fontId="39" fillId="37" borderId="16" xfId="0" applyFont="1" applyFill="1" applyBorder="1" applyAlignment="1">
      <alignment horizontal="center"/>
    </xf>
    <xf numFmtId="0" fontId="38" fillId="36" borderId="17" xfId="0" applyFont="1" applyFill="1" applyBorder="1" applyAlignment="1">
      <alignment/>
    </xf>
    <xf numFmtId="0" fontId="38" fillId="36" borderId="18" xfId="0" applyFont="1" applyFill="1" applyBorder="1" applyAlignment="1">
      <alignment horizontal="center"/>
    </xf>
    <xf numFmtId="2" fontId="38" fillId="36" borderId="18" xfId="0" applyNumberFormat="1" applyFont="1" applyFill="1" applyBorder="1" applyAlignment="1">
      <alignment horizontal="right"/>
    </xf>
    <xf numFmtId="0" fontId="38" fillId="36" borderId="18" xfId="0" applyNumberFormat="1" applyFont="1" applyFill="1" applyBorder="1" applyAlignment="1">
      <alignment horizontal="right"/>
    </xf>
    <xf numFmtId="2" fontId="38" fillId="36" borderId="18" xfId="0" applyNumberFormat="1" applyFont="1" applyFill="1" applyBorder="1" applyAlignment="1">
      <alignment/>
    </xf>
    <xf numFmtId="0" fontId="38" fillId="36" borderId="19" xfId="0" applyFont="1" applyFill="1" applyBorder="1" applyAlignment="1">
      <alignment horizontal="center"/>
    </xf>
    <xf numFmtId="1" fontId="38" fillId="34" borderId="11" xfId="0" applyNumberFormat="1" applyFont="1" applyFill="1" applyBorder="1" applyAlignment="1">
      <alignment horizontal="center"/>
    </xf>
    <xf numFmtId="0" fontId="39" fillId="33" borderId="15" xfId="0" applyNumberFormat="1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2" fontId="40" fillId="33" borderId="11" xfId="0" applyNumberFormat="1" applyFont="1" applyFill="1" applyBorder="1" applyAlignment="1">
      <alignment horizontal="right"/>
    </xf>
    <xf numFmtId="0" fontId="40" fillId="33" borderId="11" xfId="0" applyNumberFormat="1" applyFont="1" applyFill="1" applyBorder="1" applyAlignment="1">
      <alignment horizontal="right"/>
    </xf>
    <xf numFmtId="2" fontId="40" fillId="33" borderId="11" xfId="0" applyNumberFormat="1" applyFont="1" applyFill="1" applyBorder="1" applyAlignment="1">
      <alignment/>
    </xf>
    <xf numFmtId="1" fontId="40" fillId="33" borderId="11" xfId="0" applyNumberFormat="1" applyFont="1" applyFill="1" applyBorder="1" applyAlignment="1">
      <alignment/>
    </xf>
    <xf numFmtId="0" fontId="40" fillId="33" borderId="12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0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9" fillId="11" borderId="20" xfId="0" applyFont="1" applyFill="1" applyBorder="1" applyAlignment="1">
      <alignment horizontal="center"/>
    </xf>
    <xf numFmtId="0" fontId="39" fillId="11" borderId="21" xfId="0" applyFont="1" applyFill="1" applyBorder="1" applyAlignment="1">
      <alignment horizontal="center"/>
    </xf>
    <xf numFmtId="0" fontId="39" fillId="11" borderId="22" xfId="0" applyFont="1" applyFill="1" applyBorder="1" applyAlignment="1">
      <alignment horizontal="center"/>
    </xf>
    <xf numFmtId="0" fontId="41" fillId="11" borderId="20" xfId="0" applyFont="1" applyFill="1" applyBorder="1" applyAlignment="1">
      <alignment horizontal="center"/>
    </xf>
    <xf numFmtId="0" fontId="41" fillId="11" borderId="21" xfId="0" applyFont="1" applyFill="1" applyBorder="1" applyAlignment="1">
      <alignment horizontal="center"/>
    </xf>
    <xf numFmtId="0" fontId="41" fillId="11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2">
      <selection activeCell="N68" sqref="N68"/>
    </sheetView>
  </sheetViews>
  <sheetFormatPr defaultColWidth="9.140625" defaultRowHeight="15"/>
  <cols>
    <col min="1" max="1" width="17.28125" style="0" customWidth="1"/>
  </cols>
  <sheetData>
    <row r="1" spans="1:10" ht="1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72.7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" t="s">
        <v>9</v>
      </c>
      <c r="J2" s="8" t="s">
        <v>10</v>
      </c>
    </row>
    <row r="3" spans="1:10" ht="15.75" thickBot="1">
      <c r="A3" s="113" t="s">
        <v>11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.75" thickBot="1">
      <c r="A4" s="9" t="s">
        <v>12</v>
      </c>
      <c r="B4" s="10"/>
      <c r="C4" s="11"/>
      <c r="D4" s="12"/>
      <c r="E4" s="12"/>
      <c r="F4" s="13"/>
      <c r="G4" s="14"/>
      <c r="H4" s="15"/>
      <c r="I4" s="13"/>
      <c r="J4" s="16"/>
    </row>
    <row r="5" spans="1:10" ht="15">
      <c r="A5" s="17" t="s">
        <v>13</v>
      </c>
      <c r="B5" s="18">
        <v>1</v>
      </c>
      <c r="C5" s="18"/>
      <c r="D5" s="19">
        <v>36.4</v>
      </c>
      <c r="E5" s="19">
        <v>5.13</v>
      </c>
      <c r="F5" s="19"/>
      <c r="G5" s="20">
        <v>41.53</v>
      </c>
      <c r="H5" s="21"/>
      <c r="I5" s="22">
        <f>G5*H5</f>
        <v>0</v>
      </c>
      <c r="J5" s="23" t="s">
        <v>14</v>
      </c>
    </row>
    <row r="6" spans="1:10" ht="15">
      <c r="A6" s="24" t="s">
        <v>15</v>
      </c>
      <c r="B6" s="25">
        <v>1</v>
      </c>
      <c r="C6" s="25"/>
      <c r="D6" s="26">
        <v>27.7</v>
      </c>
      <c r="E6" s="26">
        <v>4.06</v>
      </c>
      <c r="F6" s="26"/>
      <c r="G6" s="27">
        <v>31.76</v>
      </c>
      <c r="H6" s="28"/>
      <c r="I6" s="29">
        <f aca="true" t="shared" si="0" ref="I6:I75">G6*H6</f>
        <v>0</v>
      </c>
      <c r="J6" s="30" t="s">
        <v>16</v>
      </c>
    </row>
    <row r="7" spans="1:10" ht="15">
      <c r="A7" s="31" t="s">
        <v>17</v>
      </c>
      <c r="B7" s="32">
        <v>1</v>
      </c>
      <c r="C7" s="32"/>
      <c r="D7" s="33">
        <v>58</v>
      </c>
      <c r="E7" s="33">
        <v>7.88</v>
      </c>
      <c r="F7" s="33"/>
      <c r="G7" s="34">
        <v>61.58</v>
      </c>
      <c r="H7" s="35"/>
      <c r="I7" s="36">
        <f t="shared" si="0"/>
        <v>0</v>
      </c>
      <c r="J7" s="37" t="s">
        <v>18</v>
      </c>
    </row>
    <row r="8" spans="1:10" ht="15">
      <c r="A8" s="31" t="s">
        <v>19</v>
      </c>
      <c r="B8" s="32">
        <v>1</v>
      </c>
      <c r="C8" s="32"/>
      <c r="D8" s="33">
        <v>186.1</v>
      </c>
      <c r="E8" s="33">
        <v>27.31</v>
      </c>
      <c r="F8" s="33"/>
      <c r="G8" s="34">
        <v>213.41</v>
      </c>
      <c r="H8" s="35"/>
      <c r="I8" s="36">
        <f t="shared" si="0"/>
        <v>0</v>
      </c>
      <c r="J8" s="37" t="s">
        <v>18</v>
      </c>
    </row>
    <row r="9" spans="1:10" ht="15">
      <c r="A9" s="31" t="s">
        <v>20</v>
      </c>
      <c r="B9" s="32">
        <v>1</v>
      </c>
      <c r="C9" s="32">
        <v>1</v>
      </c>
      <c r="D9" s="33">
        <v>50.1</v>
      </c>
      <c r="E9" s="33">
        <v>7.68</v>
      </c>
      <c r="F9" s="33"/>
      <c r="G9" s="38">
        <v>62.18</v>
      </c>
      <c r="H9" s="35">
        <v>450</v>
      </c>
      <c r="I9" s="36">
        <f t="shared" si="0"/>
        <v>27981</v>
      </c>
      <c r="J9" s="37" t="s">
        <v>18</v>
      </c>
    </row>
    <row r="10" spans="1:10" ht="15">
      <c r="A10" s="24" t="s">
        <v>21</v>
      </c>
      <c r="B10" s="25">
        <v>1</v>
      </c>
      <c r="C10" s="25"/>
      <c r="D10" s="26">
        <v>28.8</v>
      </c>
      <c r="E10" s="26">
        <v>3.96</v>
      </c>
      <c r="F10" s="26"/>
      <c r="G10" s="27">
        <v>32.76</v>
      </c>
      <c r="H10" s="28"/>
      <c r="I10" s="29">
        <f>G10*H10</f>
        <v>0</v>
      </c>
      <c r="J10" s="30" t="s">
        <v>14</v>
      </c>
    </row>
    <row r="11" spans="1:10" ht="15">
      <c r="A11" s="24" t="s">
        <v>22</v>
      </c>
      <c r="B11" s="25">
        <v>1</v>
      </c>
      <c r="C11" s="25"/>
      <c r="D11" s="26">
        <v>35.3</v>
      </c>
      <c r="E11" s="26">
        <v>5.05</v>
      </c>
      <c r="F11" s="26"/>
      <c r="G11" s="27">
        <v>40.35</v>
      </c>
      <c r="H11" s="28"/>
      <c r="I11" s="29">
        <f>G11*H11</f>
        <v>0</v>
      </c>
      <c r="J11" s="30" t="s">
        <v>14</v>
      </c>
    </row>
    <row r="12" spans="1:10" ht="15">
      <c r="A12" s="31" t="s">
        <v>17</v>
      </c>
      <c r="B12" s="32">
        <v>1</v>
      </c>
      <c r="C12" s="32"/>
      <c r="D12" s="33">
        <v>49.2</v>
      </c>
      <c r="E12" s="33">
        <v>7.05</v>
      </c>
      <c r="F12" s="33"/>
      <c r="G12" s="34">
        <v>56.25</v>
      </c>
      <c r="H12" s="35"/>
      <c r="I12" s="36">
        <f>G12*H12</f>
        <v>0</v>
      </c>
      <c r="J12" s="37" t="s">
        <v>18</v>
      </c>
    </row>
    <row r="13" spans="1:10" ht="15.75" thickBot="1">
      <c r="A13" s="39" t="s">
        <v>23</v>
      </c>
      <c r="B13" s="40">
        <v>1</v>
      </c>
      <c r="C13" s="40"/>
      <c r="D13" s="41">
        <v>270.1</v>
      </c>
      <c r="E13" s="41">
        <v>38.68</v>
      </c>
      <c r="F13" s="41"/>
      <c r="G13" s="42">
        <v>308.78</v>
      </c>
      <c r="H13" s="43"/>
      <c r="I13" s="44">
        <f>G13*H13</f>
        <v>0</v>
      </c>
      <c r="J13" s="45" t="s">
        <v>18</v>
      </c>
    </row>
    <row r="14" spans="1:10" ht="15.75" thickBot="1">
      <c r="A14" s="9" t="s">
        <v>24</v>
      </c>
      <c r="B14" s="46"/>
      <c r="C14" s="47"/>
      <c r="D14" s="48">
        <f>SUM(D5:D13)</f>
        <v>741.7</v>
      </c>
      <c r="E14" s="48">
        <f>SUM(E5:E13)</f>
        <v>106.79999999999998</v>
      </c>
      <c r="F14" s="48"/>
      <c r="G14" s="14">
        <f>SUM(G5:G13)</f>
        <v>848.5999999999999</v>
      </c>
      <c r="H14" s="12"/>
      <c r="I14" s="15"/>
      <c r="J14" s="49"/>
    </row>
    <row r="15" spans="1:10" ht="15">
      <c r="A15" s="17" t="s">
        <v>25</v>
      </c>
      <c r="B15" s="18">
        <v>2</v>
      </c>
      <c r="C15" s="18"/>
      <c r="D15" s="19">
        <v>30.4</v>
      </c>
      <c r="E15" s="19">
        <v>4.7</v>
      </c>
      <c r="F15" s="19"/>
      <c r="G15" s="20">
        <v>35.1</v>
      </c>
      <c r="H15" s="21"/>
      <c r="I15" s="22">
        <f t="shared" si="0"/>
        <v>0</v>
      </c>
      <c r="J15" s="23" t="s">
        <v>14</v>
      </c>
    </row>
    <row r="16" spans="1:10" ht="15">
      <c r="A16" s="50" t="s">
        <v>26</v>
      </c>
      <c r="B16" s="51">
        <v>2</v>
      </c>
      <c r="C16" s="51"/>
      <c r="D16" s="52">
        <v>26.5</v>
      </c>
      <c r="E16" s="52">
        <v>4.26</v>
      </c>
      <c r="F16" s="52"/>
      <c r="G16" s="53">
        <v>30.76</v>
      </c>
      <c r="H16" s="54"/>
      <c r="I16" s="55">
        <f t="shared" si="0"/>
        <v>0</v>
      </c>
      <c r="J16" s="56" t="s">
        <v>14</v>
      </c>
    </row>
    <row r="17" spans="1:10" ht="15">
      <c r="A17" s="31" t="s">
        <v>27</v>
      </c>
      <c r="B17" s="32">
        <v>2</v>
      </c>
      <c r="C17" s="32">
        <v>2</v>
      </c>
      <c r="D17" s="33">
        <v>71.4</v>
      </c>
      <c r="E17" s="33">
        <v>11.25</v>
      </c>
      <c r="F17" s="33"/>
      <c r="G17" s="34">
        <v>82.65</v>
      </c>
      <c r="H17" s="35">
        <v>450</v>
      </c>
      <c r="I17" s="36">
        <f t="shared" si="0"/>
        <v>37192.5</v>
      </c>
      <c r="J17" s="37" t="s">
        <v>18</v>
      </c>
    </row>
    <row r="18" spans="1:10" ht="15">
      <c r="A18" s="24" t="s">
        <v>28</v>
      </c>
      <c r="B18" s="25">
        <v>2</v>
      </c>
      <c r="C18" s="25">
        <v>1</v>
      </c>
      <c r="D18" s="26">
        <v>44</v>
      </c>
      <c r="E18" s="26">
        <v>6.8</v>
      </c>
      <c r="F18" s="26"/>
      <c r="G18" s="27">
        <v>50.8</v>
      </c>
      <c r="H18" s="28"/>
      <c r="I18" s="29">
        <f t="shared" si="0"/>
        <v>0</v>
      </c>
      <c r="J18" s="30" t="s">
        <v>14</v>
      </c>
    </row>
    <row r="19" spans="1:10" ht="15">
      <c r="A19" s="50" t="s">
        <v>29</v>
      </c>
      <c r="B19" s="51">
        <v>2</v>
      </c>
      <c r="C19" s="51"/>
      <c r="D19" s="52">
        <v>25</v>
      </c>
      <c r="E19" s="52">
        <v>3.86</v>
      </c>
      <c r="F19" s="52"/>
      <c r="G19" s="53">
        <v>28.86</v>
      </c>
      <c r="H19" s="54"/>
      <c r="I19" s="55">
        <f t="shared" si="0"/>
        <v>0</v>
      </c>
      <c r="J19" s="56" t="s">
        <v>14</v>
      </c>
    </row>
    <row r="20" spans="1:10" ht="15">
      <c r="A20" s="24" t="s">
        <v>30</v>
      </c>
      <c r="B20" s="25">
        <v>2</v>
      </c>
      <c r="C20" s="25">
        <v>1</v>
      </c>
      <c r="D20" s="26">
        <v>50.4</v>
      </c>
      <c r="E20" s="26">
        <v>8.1</v>
      </c>
      <c r="F20" s="26"/>
      <c r="G20" s="27">
        <v>58.5</v>
      </c>
      <c r="H20" s="28"/>
      <c r="I20" s="29">
        <f t="shared" si="0"/>
        <v>0</v>
      </c>
      <c r="J20" s="30" t="s">
        <v>16</v>
      </c>
    </row>
    <row r="21" spans="1:10" ht="15">
      <c r="A21" s="31" t="s">
        <v>31</v>
      </c>
      <c r="B21" s="32">
        <v>2</v>
      </c>
      <c r="C21" s="32">
        <v>1</v>
      </c>
      <c r="D21" s="33">
        <v>58.8</v>
      </c>
      <c r="E21" s="33">
        <v>9.45</v>
      </c>
      <c r="F21" s="33"/>
      <c r="G21" s="34">
        <v>68.25</v>
      </c>
      <c r="H21" s="35">
        <v>450</v>
      </c>
      <c r="I21" s="36">
        <f t="shared" si="0"/>
        <v>30712.5</v>
      </c>
      <c r="J21" s="37" t="s">
        <v>18</v>
      </c>
    </row>
    <row r="22" spans="1:10" ht="15">
      <c r="A22" s="50" t="s">
        <v>32</v>
      </c>
      <c r="B22" s="51">
        <v>2</v>
      </c>
      <c r="C22" s="51"/>
      <c r="D22" s="52">
        <v>41.6</v>
      </c>
      <c r="E22" s="52">
        <v>6.43</v>
      </c>
      <c r="F22" s="52"/>
      <c r="G22" s="53">
        <v>48.03</v>
      </c>
      <c r="H22" s="54"/>
      <c r="I22" s="55">
        <f t="shared" si="0"/>
        <v>0</v>
      </c>
      <c r="J22" s="56" t="s">
        <v>14</v>
      </c>
    </row>
    <row r="23" spans="1:10" ht="15">
      <c r="A23" s="50" t="s">
        <v>33</v>
      </c>
      <c r="B23" s="51">
        <v>2</v>
      </c>
      <c r="C23" s="51"/>
      <c r="D23" s="52">
        <v>30.4</v>
      </c>
      <c r="E23" s="52">
        <v>4.58</v>
      </c>
      <c r="F23" s="52"/>
      <c r="G23" s="53">
        <v>34.98</v>
      </c>
      <c r="H23" s="54"/>
      <c r="I23" s="55">
        <f t="shared" si="0"/>
        <v>0</v>
      </c>
      <c r="J23" s="56" t="s">
        <v>14</v>
      </c>
    </row>
    <row r="24" spans="1:10" ht="15">
      <c r="A24" s="24" t="s">
        <v>34</v>
      </c>
      <c r="B24" s="25">
        <v>2</v>
      </c>
      <c r="C24" s="25"/>
      <c r="D24" s="26">
        <v>26.5</v>
      </c>
      <c r="E24" s="26">
        <v>4.16</v>
      </c>
      <c r="F24" s="26"/>
      <c r="G24" s="27">
        <v>30.66</v>
      </c>
      <c r="H24" s="28"/>
      <c r="I24" s="29">
        <f t="shared" si="0"/>
        <v>0</v>
      </c>
      <c r="J24" s="30" t="s">
        <v>14</v>
      </c>
    </row>
    <row r="25" spans="1:10" ht="15">
      <c r="A25" s="24" t="s">
        <v>35</v>
      </c>
      <c r="B25" s="25">
        <v>2</v>
      </c>
      <c r="C25" s="25">
        <v>1</v>
      </c>
      <c r="D25" s="26">
        <v>41.6</v>
      </c>
      <c r="E25" s="26">
        <v>6.27</v>
      </c>
      <c r="F25" s="26"/>
      <c r="G25" s="27">
        <v>47.87</v>
      </c>
      <c r="H25" s="28"/>
      <c r="I25" s="29">
        <f t="shared" si="0"/>
        <v>0</v>
      </c>
      <c r="J25" s="30" t="s">
        <v>14</v>
      </c>
    </row>
    <row r="26" spans="1:10" ht="15">
      <c r="A26" s="31" t="s">
        <v>36</v>
      </c>
      <c r="B26" s="32">
        <v>2</v>
      </c>
      <c r="C26" s="32">
        <v>1</v>
      </c>
      <c r="D26" s="33">
        <v>58.8</v>
      </c>
      <c r="E26" s="33">
        <v>9.23</v>
      </c>
      <c r="F26" s="33"/>
      <c r="G26" s="34">
        <v>68.03</v>
      </c>
      <c r="H26" s="35">
        <v>450</v>
      </c>
      <c r="I26" s="36">
        <f t="shared" si="0"/>
        <v>30613.5</v>
      </c>
      <c r="J26" s="37" t="s">
        <v>18</v>
      </c>
    </row>
    <row r="27" spans="1:10" ht="15">
      <c r="A27" s="50" t="s">
        <v>37</v>
      </c>
      <c r="B27" s="51">
        <v>2</v>
      </c>
      <c r="C27" s="51">
        <v>1</v>
      </c>
      <c r="D27" s="52">
        <v>50.4</v>
      </c>
      <c r="E27" s="52">
        <v>7.91</v>
      </c>
      <c r="F27" s="52"/>
      <c r="G27" s="53">
        <v>58.31</v>
      </c>
      <c r="H27" s="54"/>
      <c r="I27" s="55">
        <f t="shared" si="0"/>
        <v>0</v>
      </c>
      <c r="J27" s="56" t="s">
        <v>14</v>
      </c>
    </row>
    <row r="28" spans="1:10" ht="15">
      <c r="A28" s="50" t="s">
        <v>38</v>
      </c>
      <c r="B28" s="51">
        <v>2</v>
      </c>
      <c r="C28" s="51"/>
      <c r="D28" s="52">
        <v>25</v>
      </c>
      <c r="E28" s="52">
        <v>3.77</v>
      </c>
      <c r="F28" s="52"/>
      <c r="G28" s="53">
        <v>28.77</v>
      </c>
      <c r="H28" s="54"/>
      <c r="I28" s="55">
        <f t="shared" si="0"/>
        <v>0</v>
      </c>
      <c r="J28" s="56" t="s">
        <v>14</v>
      </c>
    </row>
    <row r="29" spans="1:10" ht="15">
      <c r="A29" s="50" t="s">
        <v>39</v>
      </c>
      <c r="B29" s="51">
        <v>2</v>
      </c>
      <c r="C29" s="51">
        <v>1</v>
      </c>
      <c r="D29" s="52">
        <v>44</v>
      </c>
      <c r="E29" s="52">
        <v>6.63</v>
      </c>
      <c r="F29" s="52"/>
      <c r="G29" s="53">
        <v>50.63</v>
      </c>
      <c r="H29" s="54"/>
      <c r="I29" s="55">
        <f t="shared" si="0"/>
        <v>0</v>
      </c>
      <c r="J29" s="56" t="s">
        <v>14</v>
      </c>
    </row>
    <row r="30" spans="1:10" ht="15.75" thickBot="1">
      <c r="A30" s="57" t="s">
        <v>40</v>
      </c>
      <c r="B30" s="58">
        <v>2</v>
      </c>
      <c r="C30" s="58">
        <v>2</v>
      </c>
      <c r="D30" s="59">
        <v>71.4</v>
      </c>
      <c r="E30" s="59">
        <v>10.98</v>
      </c>
      <c r="F30" s="59"/>
      <c r="G30" s="60">
        <v>82.38</v>
      </c>
      <c r="H30" s="61"/>
      <c r="I30" s="62">
        <f t="shared" si="0"/>
        <v>0</v>
      </c>
      <c r="J30" s="63" t="s">
        <v>14</v>
      </c>
    </row>
    <row r="31" spans="1:10" ht="15.75" thickBot="1">
      <c r="A31" s="10" t="s">
        <v>41</v>
      </c>
      <c r="B31" s="64"/>
      <c r="C31" s="64"/>
      <c r="D31" s="65">
        <f>SUM(D15:D30)</f>
        <v>696.2</v>
      </c>
      <c r="E31" s="65">
        <f>SUM(E15:E30)</f>
        <v>108.38</v>
      </c>
      <c r="F31" s="65"/>
      <c r="G31" s="66">
        <f>SUM(G15:G30)</f>
        <v>804.5799999999999</v>
      </c>
      <c r="H31" s="67"/>
      <c r="I31" s="68"/>
      <c r="J31" s="69"/>
    </row>
    <row r="32" spans="1:10" ht="15">
      <c r="A32" s="70" t="s">
        <v>42</v>
      </c>
      <c r="B32" s="71">
        <v>3</v>
      </c>
      <c r="C32" s="71">
        <v>1</v>
      </c>
      <c r="D32" s="72">
        <v>60.7</v>
      </c>
      <c r="E32" s="73">
        <v>9.76</v>
      </c>
      <c r="F32" s="73"/>
      <c r="G32" s="74">
        <v>70.46</v>
      </c>
      <c r="H32" s="75">
        <v>450</v>
      </c>
      <c r="I32" s="76">
        <f t="shared" si="0"/>
        <v>31706.999999999996</v>
      </c>
      <c r="J32" s="77" t="s">
        <v>18</v>
      </c>
    </row>
    <row r="33" spans="1:10" ht="15">
      <c r="A33" s="24" t="s">
        <v>43</v>
      </c>
      <c r="B33" s="25">
        <v>3</v>
      </c>
      <c r="C33" s="25">
        <v>1</v>
      </c>
      <c r="D33" s="78">
        <v>55.8</v>
      </c>
      <c r="E33" s="26">
        <v>8.62</v>
      </c>
      <c r="F33" s="26"/>
      <c r="G33" s="27">
        <v>64.42</v>
      </c>
      <c r="H33" s="28"/>
      <c r="I33" s="29">
        <f t="shared" si="0"/>
        <v>0</v>
      </c>
      <c r="J33" s="30" t="s">
        <v>14</v>
      </c>
    </row>
    <row r="34" spans="1:10" ht="15">
      <c r="A34" s="24" t="s">
        <v>44</v>
      </c>
      <c r="B34" s="25">
        <v>3</v>
      </c>
      <c r="C34" s="25">
        <v>1</v>
      </c>
      <c r="D34" s="78">
        <v>50.9</v>
      </c>
      <c r="E34" s="26">
        <v>8.18</v>
      </c>
      <c r="F34" s="26"/>
      <c r="G34" s="27">
        <v>59.08</v>
      </c>
      <c r="H34" s="28"/>
      <c r="I34" s="29">
        <f t="shared" si="0"/>
        <v>0</v>
      </c>
      <c r="J34" s="30" t="s">
        <v>14</v>
      </c>
    </row>
    <row r="35" spans="1:10" ht="15">
      <c r="A35" s="31" t="s">
        <v>45</v>
      </c>
      <c r="B35" s="32">
        <v>3</v>
      </c>
      <c r="C35" s="32">
        <v>1</v>
      </c>
      <c r="D35" s="79">
        <v>56.4</v>
      </c>
      <c r="E35" s="33">
        <v>9.07</v>
      </c>
      <c r="F35" s="33"/>
      <c r="G35" s="34">
        <v>65.47</v>
      </c>
      <c r="H35" s="35">
        <v>450</v>
      </c>
      <c r="I35" s="36">
        <f t="shared" si="0"/>
        <v>29461.5</v>
      </c>
      <c r="J35" s="37" t="s">
        <v>18</v>
      </c>
    </row>
    <row r="36" spans="1:10" ht="15">
      <c r="A36" s="24" t="s">
        <v>46</v>
      </c>
      <c r="B36" s="25">
        <v>3</v>
      </c>
      <c r="C36" s="25">
        <v>1</v>
      </c>
      <c r="D36" s="78">
        <v>37.8</v>
      </c>
      <c r="E36" s="26">
        <v>5.84</v>
      </c>
      <c r="F36" s="26"/>
      <c r="G36" s="27">
        <v>43.64</v>
      </c>
      <c r="H36" s="28"/>
      <c r="I36" s="29">
        <f t="shared" si="0"/>
        <v>0</v>
      </c>
      <c r="J36" s="30" t="s">
        <v>14</v>
      </c>
    </row>
    <row r="37" spans="1:10" ht="15">
      <c r="A37" s="50" t="s">
        <v>47</v>
      </c>
      <c r="B37" s="51">
        <v>3</v>
      </c>
      <c r="C37" s="51">
        <v>1</v>
      </c>
      <c r="D37" s="52">
        <v>37.8</v>
      </c>
      <c r="E37" s="52">
        <v>5.7</v>
      </c>
      <c r="F37" s="52"/>
      <c r="G37" s="53">
        <v>43.5</v>
      </c>
      <c r="H37" s="54"/>
      <c r="I37" s="55">
        <f>G37*H37</f>
        <v>0</v>
      </c>
      <c r="J37" s="56" t="s">
        <v>14</v>
      </c>
    </row>
    <row r="38" spans="1:10" ht="15">
      <c r="A38" s="31" t="s">
        <v>48</v>
      </c>
      <c r="B38" s="32">
        <v>3</v>
      </c>
      <c r="C38" s="32">
        <v>1</v>
      </c>
      <c r="D38" s="33">
        <v>56.4</v>
      </c>
      <c r="E38" s="33">
        <v>8.85</v>
      </c>
      <c r="F38" s="33"/>
      <c r="G38" s="34">
        <v>65.25</v>
      </c>
      <c r="H38" s="35">
        <v>450</v>
      </c>
      <c r="I38" s="36">
        <f>G38*H38</f>
        <v>29362.5</v>
      </c>
      <c r="J38" s="37" t="s">
        <v>18</v>
      </c>
    </row>
    <row r="39" spans="1:10" ht="15">
      <c r="A39" s="24" t="s">
        <v>49</v>
      </c>
      <c r="B39" s="25">
        <v>3</v>
      </c>
      <c r="C39" s="25">
        <v>1</v>
      </c>
      <c r="D39" s="26">
        <v>51.2</v>
      </c>
      <c r="E39" s="26">
        <v>8.03</v>
      </c>
      <c r="F39" s="26"/>
      <c r="G39" s="27">
        <v>59.23</v>
      </c>
      <c r="H39" s="28"/>
      <c r="I39" s="29">
        <f>G39*H39</f>
        <v>0</v>
      </c>
      <c r="J39" s="30" t="s">
        <v>14</v>
      </c>
    </row>
    <row r="40" spans="1:10" ht="15">
      <c r="A40" s="24" t="s">
        <v>50</v>
      </c>
      <c r="B40" s="25">
        <v>3</v>
      </c>
      <c r="C40" s="25">
        <v>1</v>
      </c>
      <c r="D40" s="26">
        <v>55.8</v>
      </c>
      <c r="E40" s="26">
        <v>8.41</v>
      </c>
      <c r="F40" s="26"/>
      <c r="G40" s="27">
        <v>64.21</v>
      </c>
      <c r="H40" s="28"/>
      <c r="I40" s="29">
        <f>G40*H40</f>
        <v>0</v>
      </c>
      <c r="J40" s="30" t="s">
        <v>14</v>
      </c>
    </row>
    <row r="41" spans="1:10" ht="15.75" thickBot="1">
      <c r="A41" s="39" t="s">
        <v>51</v>
      </c>
      <c r="B41" s="40">
        <v>3</v>
      </c>
      <c r="C41" s="40">
        <v>1</v>
      </c>
      <c r="D41" s="41">
        <v>60.7</v>
      </c>
      <c r="E41" s="41">
        <v>9.52</v>
      </c>
      <c r="F41" s="41"/>
      <c r="G41" s="42">
        <v>70.22</v>
      </c>
      <c r="H41" s="43">
        <v>450</v>
      </c>
      <c r="I41" s="44">
        <f>G41*H41</f>
        <v>31599</v>
      </c>
      <c r="J41" s="45" t="s">
        <v>18</v>
      </c>
    </row>
    <row r="42" spans="1:10" ht="15.75" thickBot="1">
      <c r="A42" s="80" t="s">
        <v>52</v>
      </c>
      <c r="B42" s="47"/>
      <c r="C42" s="47"/>
      <c r="D42" s="48">
        <f>SUM(D32:D41)</f>
        <v>523.5</v>
      </c>
      <c r="E42" s="48">
        <f>SUM(E32:E41)</f>
        <v>81.97999999999999</v>
      </c>
      <c r="F42" s="48"/>
      <c r="G42" s="81">
        <f>SUM(G32:G41)</f>
        <v>605.48</v>
      </c>
      <c r="H42" s="12"/>
      <c r="I42" s="15"/>
      <c r="J42" s="49"/>
    </row>
    <row r="43" spans="1:10" ht="15">
      <c r="A43" s="82" t="s">
        <v>53</v>
      </c>
      <c r="B43" s="83">
        <v>4</v>
      </c>
      <c r="C43" s="83">
        <v>1</v>
      </c>
      <c r="D43" s="84">
        <v>65</v>
      </c>
      <c r="E43" s="84">
        <v>9.46</v>
      </c>
      <c r="F43" s="84"/>
      <c r="G43" s="85">
        <v>74.46</v>
      </c>
      <c r="H43" s="86">
        <v>450</v>
      </c>
      <c r="I43" s="87">
        <f t="shared" si="0"/>
        <v>33507</v>
      </c>
      <c r="J43" s="88" t="s">
        <v>18</v>
      </c>
    </row>
    <row r="44" spans="1:10" ht="15">
      <c r="A44" s="31" t="s">
        <v>54</v>
      </c>
      <c r="B44" s="32">
        <v>4</v>
      </c>
      <c r="C44" s="32">
        <v>1</v>
      </c>
      <c r="D44" s="33">
        <v>50.9</v>
      </c>
      <c r="E44" s="33">
        <v>7.71</v>
      </c>
      <c r="F44" s="33"/>
      <c r="G44" s="34">
        <v>58.61</v>
      </c>
      <c r="H44" s="35">
        <v>450</v>
      </c>
      <c r="I44" s="36">
        <f t="shared" si="0"/>
        <v>26374.5</v>
      </c>
      <c r="J44" s="37" t="s">
        <v>18</v>
      </c>
    </row>
    <row r="45" spans="1:10" ht="15">
      <c r="A45" s="24" t="s">
        <v>55</v>
      </c>
      <c r="B45" s="25">
        <v>4</v>
      </c>
      <c r="C45" s="25">
        <v>1</v>
      </c>
      <c r="D45" s="26">
        <v>51</v>
      </c>
      <c r="E45" s="26">
        <v>7.54</v>
      </c>
      <c r="F45" s="26"/>
      <c r="G45" s="27">
        <v>58.54</v>
      </c>
      <c r="H45" s="28"/>
      <c r="I45" s="29">
        <f>G45*H45</f>
        <v>0</v>
      </c>
      <c r="J45" s="30" t="s">
        <v>14</v>
      </c>
    </row>
    <row r="46" spans="1:10" ht="15">
      <c r="A46" s="24" t="s">
        <v>56</v>
      </c>
      <c r="B46" s="25">
        <v>4</v>
      </c>
      <c r="C46" s="25">
        <v>1</v>
      </c>
      <c r="D46" s="26">
        <v>65</v>
      </c>
      <c r="E46" s="26">
        <v>9.23</v>
      </c>
      <c r="F46" s="26"/>
      <c r="G46" s="27">
        <v>74.23</v>
      </c>
      <c r="H46" s="28"/>
      <c r="I46" s="29">
        <f>G46*H46</f>
        <v>0</v>
      </c>
      <c r="J46" s="30" t="s">
        <v>14</v>
      </c>
    </row>
    <row r="47" spans="1:10" ht="15">
      <c r="A47" s="39"/>
      <c r="B47" s="40"/>
      <c r="C47" s="40"/>
      <c r="D47" s="41">
        <f>SUM(D43:D46)</f>
        <v>231.9</v>
      </c>
      <c r="E47" s="41">
        <f>SUM(E43:E46)</f>
        <v>33.94</v>
      </c>
      <c r="F47" s="41"/>
      <c r="G47" s="42">
        <f>SUM(G43:G46)</f>
        <v>265.84</v>
      </c>
      <c r="H47" s="43"/>
      <c r="I47" s="44"/>
      <c r="J47" s="45"/>
    </row>
    <row r="48" spans="1:10" ht="15.75" thickBot="1">
      <c r="A48" s="116" t="s">
        <v>57</v>
      </c>
      <c r="B48" s="117"/>
      <c r="C48" s="117"/>
      <c r="D48" s="117"/>
      <c r="E48" s="117"/>
      <c r="F48" s="117"/>
      <c r="G48" s="117"/>
      <c r="H48" s="117"/>
      <c r="I48" s="117"/>
      <c r="J48" s="118"/>
    </row>
    <row r="49" spans="1:10" ht="15.75" thickBot="1">
      <c r="A49" s="89" t="s">
        <v>58</v>
      </c>
      <c r="B49" s="90"/>
      <c r="C49" s="90"/>
      <c r="D49" s="90"/>
      <c r="E49" s="90"/>
      <c r="F49" s="90"/>
      <c r="G49" s="91"/>
      <c r="H49" s="90"/>
      <c r="I49" s="90"/>
      <c r="J49" s="92"/>
    </row>
    <row r="50" spans="1:10" ht="15">
      <c r="A50" s="93" t="s">
        <v>59</v>
      </c>
      <c r="B50" s="94" t="s">
        <v>60</v>
      </c>
      <c r="C50" s="94"/>
      <c r="D50" s="95">
        <v>139.2</v>
      </c>
      <c r="E50" s="95"/>
      <c r="F50" s="95">
        <v>19.6</v>
      </c>
      <c r="G50" s="96">
        <f>D50+F50</f>
        <v>158.79999999999998</v>
      </c>
      <c r="H50" s="97"/>
      <c r="I50" s="97">
        <f t="shared" si="0"/>
        <v>0</v>
      </c>
      <c r="J50" s="98" t="s">
        <v>14</v>
      </c>
    </row>
    <row r="51" spans="1:10" ht="15">
      <c r="A51" s="24" t="s">
        <v>61</v>
      </c>
      <c r="B51" s="25" t="s">
        <v>60</v>
      </c>
      <c r="C51" s="99">
        <v>2</v>
      </c>
      <c r="D51" s="26">
        <v>117.7</v>
      </c>
      <c r="E51" s="26"/>
      <c r="F51" s="26">
        <v>13.1</v>
      </c>
      <c r="G51" s="27">
        <f>D51+F51</f>
        <v>130.8</v>
      </c>
      <c r="H51" s="28"/>
      <c r="I51" s="28">
        <f>G51*H51</f>
        <v>0</v>
      </c>
      <c r="J51" s="30" t="s">
        <v>14</v>
      </c>
    </row>
    <row r="52" spans="1:10" ht="15">
      <c r="A52" s="31" t="s">
        <v>62</v>
      </c>
      <c r="B52" s="32" t="s">
        <v>63</v>
      </c>
      <c r="C52" s="32">
        <v>3</v>
      </c>
      <c r="D52" s="33">
        <v>175</v>
      </c>
      <c r="E52" s="33"/>
      <c r="F52" s="33">
        <v>73.8</v>
      </c>
      <c r="G52" s="34">
        <f>D52+F52</f>
        <v>248.8</v>
      </c>
      <c r="H52" s="35"/>
      <c r="I52" s="35">
        <f t="shared" si="0"/>
        <v>0</v>
      </c>
      <c r="J52" s="37" t="s">
        <v>64</v>
      </c>
    </row>
    <row r="53" spans="1:10" ht="15">
      <c r="A53" s="39"/>
      <c r="B53" s="40"/>
      <c r="C53" s="40"/>
      <c r="D53" s="41"/>
      <c r="E53" s="41"/>
      <c r="F53" s="41"/>
      <c r="G53" s="42">
        <f>SUM(G50:G52)</f>
        <v>538.4000000000001</v>
      </c>
      <c r="H53" s="43"/>
      <c r="I53" s="43"/>
      <c r="J53" s="45"/>
    </row>
    <row r="54" spans="1:10" ht="15.75" thickBot="1">
      <c r="A54" s="116" t="s">
        <v>65</v>
      </c>
      <c r="B54" s="117"/>
      <c r="C54" s="117"/>
      <c r="D54" s="117"/>
      <c r="E54" s="117"/>
      <c r="F54" s="117"/>
      <c r="G54" s="117"/>
      <c r="H54" s="117"/>
      <c r="I54" s="117"/>
      <c r="J54" s="118"/>
    </row>
    <row r="55" spans="1:10" ht="15.75" thickBot="1">
      <c r="A55" s="10" t="s">
        <v>12</v>
      </c>
      <c r="B55" s="11"/>
      <c r="C55" s="11"/>
      <c r="D55" s="11"/>
      <c r="E55" s="11"/>
      <c r="F55" s="11"/>
      <c r="G55" s="100"/>
      <c r="H55" s="11"/>
      <c r="I55" s="11"/>
      <c r="J55" s="101"/>
    </row>
    <row r="56" spans="1:10" ht="15">
      <c r="A56" s="17" t="s">
        <v>66</v>
      </c>
      <c r="B56" s="18">
        <v>1</v>
      </c>
      <c r="C56" s="18"/>
      <c r="D56" s="19">
        <v>26.1</v>
      </c>
      <c r="E56" s="19">
        <v>3.49</v>
      </c>
      <c r="F56" s="19">
        <v>5.5</v>
      </c>
      <c r="G56" s="20">
        <f>D56+E56+F56</f>
        <v>35.09</v>
      </c>
      <c r="H56" s="21"/>
      <c r="I56" s="22">
        <f t="shared" si="0"/>
        <v>0</v>
      </c>
      <c r="J56" s="23" t="s">
        <v>14</v>
      </c>
    </row>
    <row r="57" spans="1:10" ht="15">
      <c r="A57" s="24" t="s">
        <v>67</v>
      </c>
      <c r="B57" s="25">
        <v>1</v>
      </c>
      <c r="C57" s="25"/>
      <c r="D57" s="26">
        <v>33.2</v>
      </c>
      <c r="E57" s="26">
        <v>4.44</v>
      </c>
      <c r="F57" s="26">
        <v>7.8</v>
      </c>
      <c r="G57" s="27">
        <f aca="true" t="shared" si="1" ref="G57:G63">D57+E57+F57</f>
        <v>45.44</v>
      </c>
      <c r="H57" s="28"/>
      <c r="I57" s="29">
        <f t="shared" si="0"/>
        <v>0</v>
      </c>
      <c r="J57" s="30" t="s">
        <v>14</v>
      </c>
    </row>
    <row r="58" spans="1:10" ht="15">
      <c r="A58" s="24" t="s">
        <v>68</v>
      </c>
      <c r="B58" s="25">
        <v>1</v>
      </c>
      <c r="C58" s="25"/>
      <c r="D58" s="26">
        <v>21.8</v>
      </c>
      <c r="E58" s="26">
        <v>2.91</v>
      </c>
      <c r="F58" s="26">
        <v>3.7</v>
      </c>
      <c r="G58" s="27">
        <f t="shared" si="1"/>
        <v>28.41</v>
      </c>
      <c r="H58" s="28"/>
      <c r="I58" s="29">
        <f t="shared" si="0"/>
        <v>0</v>
      </c>
      <c r="J58" s="30" t="s">
        <v>14</v>
      </c>
    </row>
    <row r="59" spans="1:10" ht="15">
      <c r="A59" s="24" t="s">
        <v>69</v>
      </c>
      <c r="B59" s="25">
        <v>1</v>
      </c>
      <c r="C59" s="25"/>
      <c r="D59" s="26">
        <v>24.1</v>
      </c>
      <c r="E59" s="26">
        <v>3.22</v>
      </c>
      <c r="F59" s="26">
        <v>4.8</v>
      </c>
      <c r="G59" s="27">
        <f t="shared" si="1"/>
        <v>32.12</v>
      </c>
      <c r="H59" s="28"/>
      <c r="I59" s="29">
        <f t="shared" si="0"/>
        <v>0</v>
      </c>
      <c r="J59" s="30" t="s">
        <v>14</v>
      </c>
    </row>
    <row r="60" spans="1:10" ht="15">
      <c r="A60" s="24" t="s">
        <v>70</v>
      </c>
      <c r="B60" s="25">
        <v>1</v>
      </c>
      <c r="C60" s="25"/>
      <c r="D60" s="26">
        <v>28.9</v>
      </c>
      <c r="E60" s="26">
        <v>3.86</v>
      </c>
      <c r="F60" s="26">
        <v>6.2</v>
      </c>
      <c r="G60" s="27">
        <f t="shared" si="1"/>
        <v>38.96</v>
      </c>
      <c r="H60" s="28"/>
      <c r="I60" s="29">
        <f t="shared" si="0"/>
        <v>0</v>
      </c>
      <c r="J60" s="30" t="s">
        <v>14</v>
      </c>
    </row>
    <row r="61" spans="1:10" ht="15">
      <c r="A61" s="24" t="s">
        <v>71</v>
      </c>
      <c r="B61" s="25">
        <v>1</v>
      </c>
      <c r="C61" s="25"/>
      <c r="D61" s="26">
        <v>21.8</v>
      </c>
      <c r="E61" s="26">
        <v>2.91</v>
      </c>
      <c r="F61" s="26">
        <v>3.7</v>
      </c>
      <c r="G61" s="27">
        <f t="shared" si="1"/>
        <v>28.41</v>
      </c>
      <c r="H61" s="28"/>
      <c r="I61" s="29">
        <f t="shared" si="0"/>
        <v>0</v>
      </c>
      <c r="J61" s="30" t="s">
        <v>14</v>
      </c>
    </row>
    <row r="62" spans="1:10" ht="15">
      <c r="A62" s="24" t="s">
        <v>72</v>
      </c>
      <c r="B62" s="25">
        <v>1</v>
      </c>
      <c r="C62" s="25"/>
      <c r="D62" s="26">
        <v>30</v>
      </c>
      <c r="E62" s="26">
        <v>4.01</v>
      </c>
      <c r="F62" s="26">
        <v>10.3</v>
      </c>
      <c r="G62" s="27">
        <f t="shared" si="1"/>
        <v>44.31</v>
      </c>
      <c r="H62" s="28"/>
      <c r="I62" s="29">
        <f t="shared" si="0"/>
        <v>0</v>
      </c>
      <c r="J62" s="30" t="s">
        <v>14</v>
      </c>
    </row>
    <row r="63" spans="1:10" ht="15">
      <c r="A63" s="24" t="s">
        <v>73</v>
      </c>
      <c r="B63" s="25">
        <v>1</v>
      </c>
      <c r="C63" s="25"/>
      <c r="D63" s="26">
        <v>26.1</v>
      </c>
      <c r="E63" s="26">
        <v>3.49</v>
      </c>
      <c r="F63" s="26">
        <v>7.6</v>
      </c>
      <c r="G63" s="27">
        <f t="shared" si="1"/>
        <v>37.190000000000005</v>
      </c>
      <c r="H63" s="28"/>
      <c r="I63" s="29">
        <f t="shared" si="0"/>
        <v>0</v>
      </c>
      <c r="J63" s="30" t="s">
        <v>14</v>
      </c>
    </row>
    <row r="64" spans="1:10" ht="15">
      <c r="A64" s="102" t="s">
        <v>24</v>
      </c>
      <c r="B64" s="103"/>
      <c r="C64" s="103"/>
      <c r="D64" s="104">
        <f>SUM(D56:D63)</f>
        <v>212.00000000000003</v>
      </c>
      <c r="E64" s="104">
        <f>SUM(E56:E63)</f>
        <v>28.330000000000005</v>
      </c>
      <c r="F64" s="104">
        <f>SUM(F56:F63)</f>
        <v>49.6</v>
      </c>
      <c r="G64" s="105">
        <f>SUM(G56:G63)</f>
        <v>289.93</v>
      </c>
      <c r="H64" s="106"/>
      <c r="I64" s="107"/>
      <c r="J64" s="108"/>
    </row>
    <row r="65" spans="1:10" ht="15">
      <c r="A65" s="50" t="s">
        <v>74</v>
      </c>
      <c r="B65" s="51">
        <v>2</v>
      </c>
      <c r="C65" s="51">
        <v>1</v>
      </c>
      <c r="D65" s="52">
        <v>43.6</v>
      </c>
      <c r="E65" s="52">
        <v>5.83</v>
      </c>
      <c r="F65" s="54"/>
      <c r="G65" s="53">
        <f aca="true" t="shared" si="2" ref="G65:G70">D65+E65</f>
        <v>49.43</v>
      </c>
      <c r="H65" s="54"/>
      <c r="I65" s="55">
        <f t="shared" si="0"/>
        <v>0</v>
      </c>
      <c r="J65" s="56" t="s">
        <v>14</v>
      </c>
    </row>
    <row r="66" spans="1:10" ht="15">
      <c r="A66" s="50" t="s">
        <v>75</v>
      </c>
      <c r="B66" s="51">
        <v>2</v>
      </c>
      <c r="C66" s="51">
        <v>1</v>
      </c>
      <c r="D66" s="52">
        <v>42.4</v>
      </c>
      <c r="E66" s="52">
        <v>5.67</v>
      </c>
      <c r="F66" s="54"/>
      <c r="G66" s="53">
        <f t="shared" si="2"/>
        <v>48.07</v>
      </c>
      <c r="H66" s="54"/>
      <c r="I66" s="55">
        <f t="shared" si="0"/>
        <v>0</v>
      </c>
      <c r="J66" s="56" t="s">
        <v>14</v>
      </c>
    </row>
    <row r="67" spans="1:10" ht="15">
      <c r="A67" s="50" t="s">
        <v>76</v>
      </c>
      <c r="B67" s="51">
        <v>2</v>
      </c>
      <c r="C67" s="51"/>
      <c r="D67" s="52">
        <v>29.8</v>
      </c>
      <c r="E67" s="52">
        <v>3.98</v>
      </c>
      <c r="F67" s="54"/>
      <c r="G67" s="53">
        <f t="shared" si="2"/>
        <v>33.78</v>
      </c>
      <c r="H67" s="54"/>
      <c r="I67" s="55">
        <f t="shared" si="0"/>
        <v>0</v>
      </c>
      <c r="J67" s="56" t="s">
        <v>14</v>
      </c>
    </row>
    <row r="68" spans="1:10" ht="15">
      <c r="A68" s="24" t="s">
        <v>77</v>
      </c>
      <c r="B68" s="25">
        <v>2</v>
      </c>
      <c r="C68" s="25">
        <v>1</v>
      </c>
      <c r="D68" s="26">
        <v>39.5</v>
      </c>
      <c r="E68" s="26">
        <v>5.28</v>
      </c>
      <c r="F68" s="28"/>
      <c r="G68" s="27">
        <f t="shared" si="2"/>
        <v>44.78</v>
      </c>
      <c r="H68" s="28"/>
      <c r="I68" s="29">
        <f t="shared" si="0"/>
        <v>0</v>
      </c>
      <c r="J68" s="30" t="s">
        <v>14</v>
      </c>
    </row>
    <row r="69" spans="1:10" ht="15">
      <c r="A69" s="50" t="s">
        <v>78</v>
      </c>
      <c r="B69" s="51">
        <v>2</v>
      </c>
      <c r="C69" s="51">
        <v>1</v>
      </c>
      <c r="D69" s="52">
        <v>43.6</v>
      </c>
      <c r="E69" s="52">
        <v>5.83</v>
      </c>
      <c r="F69" s="54"/>
      <c r="G69" s="53">
        <f t="shared" si="2"/>
        <v>49.43</v>
      </c>
      <c r="H69" s="54"/>
      <c r="I69" s="55">
        <f t="shared" si="0"/>
        <v>0</v>
      </c>
      <c r="J69" s="56" t="s">
        <v>14</v>
      </c>
    </row>
    <row r="70" spans="1:10" ht="15">
      <c r="A70" s="50" t="s">
        <v>79</v>
      </c>
      <c r="B70" s="51">
        <v>2</v>
      </c>
      <c r="C70" s="51"/>
      <c r="D70" s="52">
        <v>26.7</v>
      </c>
      <c r="E70" s="52">
        <v>3.57</v>
      </c>
      <c r="F70" s="54"/>
      <c r="G70" s="53">
        <f t="shared" si="2"/>
        <v>30.27</v>
      </c>
      <c r="H70" s="54"/>
      <c r="I70" s="55">
        <f t="shared" si="0"/>
        <v>0</v>
      </c>
      <c r="J70" s="56" t="s">
        <v>14</v>
      </c>
    </row>
    <row r="71" spans="1:10" ht="15">
      <c r="A71" s="109" t="s">
        <v>80</v>
      </c>
      <c r="B71" s="103"/>
      <c r="C71" s="103"/>
      <c r="D71" s="104">
        <f>SUM(D65:D70)</f>
        <v>225.6</v>
      </c>
      <c r="E71" s="104">
        <f>SUM(E65:E70)</f>
        <v>30.160000000000004</v>
      </c>
      <c r="F71" s="106"/>
      <c r="G71" s="105">
        <f>SUM(G65:G70)</f>
        <v>255.76000000000002</v>
      </c>
      <c r="H71" s="106"/>
      <c r="I71" s="107"/>
      <c r="J71" s="108"/>
    </row>
    <row r="72" spans="1:10" ht="15">
      <c r="A72" s="24" t="s">
        <v>81</v>
      </c>
      <c r="B72" s="25">
        <v>3</v>
      </c>
      <c r="C72" s="25">
        <v>1</v>
      </c>
      <c r="D72" s="26">
        <v>54.3</v>
      </c>
      <c r="E72" s="26">
        <v>7.26</v>
      </c>
      <c r="F72" s="26"/>
      <c r="G72" s="27">
        <f>D72+E72+F72</f>
        <v>61.559999999999995</v>
      </c>
      <c r="H72" s="28"/>
      <c r="I72" s="29">
        <f t="shared" si="0"/>
        <v>0</v>
      </c>
      <c r="J72" s="30" t="s">
        <v>14</v>
      </c>
    </row>
    <row r="73" spans="1:10" ht="15">
      <c r="A73" s="24" t="s">
        <v>82</v>
      </c>
      <c r="B73" s="25">
        <v>3</v>
      </c>
      <c r="C73" s="25">
        <v>2</v>
      </c>
      <c r="D73" s="26">
        <v>60.1</v>
      </c>
      <c r="E73" s="26">
        <v>8.04</v>
      </c>
      <c r="F73" s="26"/>
      <c r="G73" s="27">
        <f>D73+E73+F73</f>
        <v>68.14</v>
      </c>
      <c r="H73" s="28"/>
      <c r="I73" s="29">
        <f t="shared" si="0"/>
        <v>0</v>
      </c>
      <c r="J73" s="30" t="s">
        <v>14</v>
      </c>
    </row>
    <row r="74" spans="1:10" ht="15">
      <c r="A74" s="24" t="s">
        <v>83</v>
      </c>
      <c r="B74" s="25">
        <v>3</v>
      </c>
      <c r="C74" s="25">
        <v>1</v>
      </c>
      <c r="D74" s="26">
        <v>51.2</v>
      </c>
      <c r="E74" s="26">
        <v>6.85</v>
      </c>
      <c r="F74" s="26"/>
      <c r="G74" s="27">
        <f>D74+E74+F74</f>
        <v>58.050000000000004</v>
      </c>
      <c r="H74" s="28"/>
      <c r="I74" s="29">
        <f t="shared" si="0"/>
        <v>0</v>
      </c>
      <c r="J74" s="30" t="s">
        <v>14</v>
      </c>
    </row>
    <row r="75" spans="1:10" ht="15">
      <c r="A75" s="24" t="s">
        <v>84</v>
      </c>
      <c r="B75" s="25">
        <v>3</v>
      </c>
      <c r="C75" s="25">
        <v>2</v>
      </c>
      <c r="D75" s="26">
        <v>57.2</v>
      </c>
      <c r="E75" s="26">
        <v>7.65</v>
      </c>
      <c r="F75" s="26"/>
      <c r="G75" s="27">
        <f>D75+E75+F75</f>
        <v>64.85000000000001</v>
      </c>
      <c r="H75" s="28"/>
      <c r="I75" s="29">
        <f t="shared" si="0"/>
        <v>0</v>
      </c>
      <c r="J75" s="30" t="s">
        <v>14</v>
      </c>
    </row>
    <row r="76" spans="1:10" ht="15">
      <c r="A76" s="31"/>
      <c r="B76" s="32"/>
      <c r="C76" s="32"/>
      <c r="D76" s="33">
        <f>SUM(D72:D75)</f>
        <v>222.8</v>
      </c>
      <c r="E76" s="33">
        <f>SUM(E72:E75)</f>
        <v>29.799999999999997</v>
      </c>
      <c r="F76" s="33"/>
      <c r="G76" s="34">
        <f>SUM(G72:G75)</f>
        <v>252.60000000000002</v>
      </c>
      <c r="H76" s="35"/>
      <c r="I76" s="36"/>
      <c r="J76" s="37"/>
    </row>
  </sheetData>
  <sheetProtection/>
  <mergeCells count="4">
    <mergeCell ref="A1:J1"/>
    <mergeCell ref="A3:J3"/>
    <mergeCell ref="A48:J48"/>
    <mergeCell ref="A54:J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2015-08-12T08:11:39Z</dcterms:modified>
  <cp:category/>
  <cp:version/>
  <cp:contentType/>
  <cp:contentStatus/>
</cp:coreProperties>
</file>