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480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<sst xmlns="http://schemas.openxmlformats.org/spreadsheetml/2006/main" count="69" uniqueCount="44">
  <si>
    <t>Общо</t>
  </si>
  <si>
    <t>Етаж</t>
  </si>
  <si>
    <t>Площ (кв.м)</t>
  </si>
  <si>
    <t>Общи части (кв.м)</t>
  </si>
  <si>
    <t>РЗП  (кв.м)</t>
  </si>
  <si>
    <t>Ресторант / море</t>
  </si>
  <si>
    <t>Фитнес и спа</t>
  </si>
  <si>
    <t xml:space="preserve"> № на помещението/ изглед</t>
  </si>
  <si>
    <t>Търговска част</t>
  </si>
  <si>
    <t>Забележки:</t>
  </si>
  <si>
    <t>1. Апартаментите са продават на степен на завършеност "до ключ" с монтирано кухненско оборудване.</t>
  </si>
  <si>
    <t>Статус</t>
  </si>
  <si>
    <t>продаден</t>
  </si>
  <si>
    <t>А1 - Апартамент / градина</t>
  </si>
  <si>
    <t>А2 - Студио / градина</t>
  </si>
  <si>
    <t>А3 - Апартамент / море</t>
  </si>
  <si>
    <t>А4 - Апартамент /градина</t>
  </si>
  <si>
    <t>А5 - Апартамент / море</t>
  </si>
  <si>
    <t>А6 - Студио /море</t>
  </si>
  <si>
    <t>А7 - Апартамент / море</t>
  </si>
  <si>
    <t>А8 - Апартамент /градина</t>
  </si>
  <si>
    <t>А9 - Студио /градина</t>
  </si>
  <si>
    <t>А10 - Апартамент /море</t>
  </si>
  <si>
    <t>А11 - Апартамент /градина</t>
  </si>
  <si>
    <t>А12 - Апартамент / море</t>
  </si>
  <si>
    <t>А13 - Студио /море</t>
  </si>
  <si>
    <t>А14 - Апартамент/ море</t>
  </si>
  <si>
    <t>А15 - Апартамент /градина</t>
  </si>
  <si>
    <t>А16- Студио /градина</t>
  </si>
  <si>
    <t>А17 - Студио /градина</t>
  </si>
  <si>
    <t>А18 - Апартамент / градина</t>
  </si>
  <si>
    <t>А19 - Апартамент / море</t>
  </si>
  <si>
    <t>А20 - Апартамент / море</t>
  </si>
  <si>
    <t>А21  - Апартамент/ море</t>
  </si>
  <si>
    <t>А22 - Студио /море</t>
  </si>
  <si>
    <t>А23 - Студио / градина</t>
  </si>
  <si>
    <t>А24 - Студио /градина</t>
  </si>
  <si>
    <t>А25 - Студио /градина</t>
  </si>
  <si>
    <t>А26 - Студио / море</t>
  </si>
  <si>
    <t>А27  -Апартамент / море</t>
  </si>
  <si>
    <r>
      <t xml:space="preserve">Цена  в </t>
    </r>
    <r>
      <rPr>
        <b/>
        <sz val="9"/>
        <color indexed="8"/>
        <rFont val="Calibri"/>
        <family val="2"/>
      </rPr>
      <t>€</t>
    </r>
  </si>
  <si>
    <t>Ценова листа на апартаментен хотел "Алфа" - гр.Свети Влас</t>
  </si>
  <si>
    <t>-</t>
  </si>
  <si>
    <t>свободен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</si>
</sst>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3" fontId="37" fillId="33" borderId="12" xfId="0" applyNumberFormat="1" applyFont="1" applyFill="1" applyBorder="1" applyAlignment="1">
      <alignment horizontal="center" vertical="center" wrapText="1"/>
    </xf>
    <xf numFmtId="3" fontId="37" fillId="33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36" fillId="33" borderId="14" xfId="0" applyFont="1" applyFill="1" applyBorder="1" applyAlignment="1">
      <alignment horizontal="center"/>
    </xf>
    <xf numFmtId="3" fontId="0" fillId="33" borderId="15" xfId="0" applyNumberFormat="1" applyFill="1" applyBorder="1" applyAlignment="1">
      <alignment horizontal="center"/>
    </xf>
    <xf numFmtId="0" fontId="36" fillId="33" borderId="16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3" fontId="0" fillId="33" borderId="18" xfId="0" applyNumberFormat="1" applyFill="1" applyBorder="1" applyAlignment="1">
      <alignment horizontal="center"/>
    </xf>
    <xf numFmtId="0" fontId="36" fillId="33" borderId="17" xfId="0" applyFont="1" applyFill="1" applyBorder="1" applyAlignment="1">
      <alignment horizontal="center"/>
    </xf>
    <xf numFmtId="3" fontId="36" fillId="33" borderId="17" xfId="0" applyNumberFormat="1" applyFont="1" applyFill="1" applyBorder="1" applyAlignment="1">
      <alignment horizontal="center"/>
    </xf>
    <xf numFmtId="0" fontId="36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49" fontId="5" fillId="0" borderId="0" xfId="0" applyNumberFormat="1" applyFont="1" applyBorder="1" applyAlignment="1" quotePrefix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3" fontId="37" fillId="33" borderId="17" xfId="0" applyNumberFormat="1" applyFont="1" applyFill="1" applyBorder="1" applyAlignment="1">
      <alignment horizontal="center" vertical="center" wrapText="1"/>
    </xf>
    <xf numFmtId="3" fontId="37" fillId="33" borderId="18" xfId="0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 horizontal="left" wrapText="1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A10">
      <selection activeCell="O20" sqref="O20"/>
    </sheetView>
  </sheetViews>
  <sheetFormatPr defaultColWidth="9.140625" defaultRowHeight="15"/>
  <cols>
    <col min="2" max="2" width="26.421875" style="1" customWidth="1"/>
    <col min="3" max="3" width="5.7109375" style="1" customWidth="1"/>
    <col min="4" max="4" width="8.28125" style="1" customWidth="1"/>
    <col min="5" max="5" width="11.57421875" style="1" customWidth="1"/>
    <col min="6" max="6" width="10.28125" style="1" customWidth="1"/>
    <col min="7" max="7" width="18.00390625" style="3" customWidth="1"/>
    <col min="8" max="8" width="10.421875" style="3" customWidth="1"/>
  </cols>
  <sheetData>
    <row r="1" spans="7:9" ht="15">
      <c r="G1" s="1"/>
      <c r="H1" s="23"/>
      <c r="I1" s="23"/>
    </row>
    <row r="2" spans="7:9" ht="15">
      <c r="G2" s="1"/>
      <c r="H2" s="23"/>
      <c r="I2" s="23"/>
    </row>
    <row r="4" spans="1:9" ht="18.75">
      <c r="A4" s="36" t="s">
        <v>41</v>
      </c>
      <c r="B4" s="36"/>
      <c r="C4" s="36"/>
      <c r="D4" s="36"/>
      <c r="E4" s="36"/>
      <c r="F4" s="36"/>
      <c r="G4" s="36"/>
      <c r="H4" s="36"/>
      <c r="I4" s="36"/>
    </row>
    <row r="6" ht="15.75" customHeight="1" thickBot="1"/>
    <row r="7" spans="2:8" ht="45" customHeight="1">
      <c r="B7" s="8" t="s">
        <v>7</v>
      </c>
      <c r="C7" s="9" t="s">
        <v>1</v>
      </c>
      <c r="D7" s="9" t="s">
        <v>2</v>
      </c>
      <c r="E7" s="9" t="s">
        <v>3</v>
      </c>
      <c r="F7" s="9" t="s">
        <v>4</v>
      </c>
      <c r="G7" s="10" t="s">
        <v>40</v>
      </c>
      <c r="H7" s="11" t="s">
        <v>11</v>
      </c>
    </row>
    <row r="8" spans="2:8" ht="15.75" customHeight="1" thickBot="1">
      <c r="B8" s="30">
        <v>1</v>
      </c>
      <c r="C8" s="31">
        <v>2</v>
      </c>
      <c r="D8" s="31">
        <v>3</v>
      </c>
      <c r="E8" s="31">
        <v>4</v>
      </c>
      <c r="F8" s="31">
        <v>5</v>
      </c>
      <c r="G8" s="32">
        <v>6</v>
      </c>
      <c r="H8" s="33">
        <v>7</v>
      </c>
    </row>
    <row r="9" spans="1:8" ht="15">
      <c r="A9" s="25"/>
      <c r="B9" s="27" t="s">
        <v>13</v>
      </c>
      <c r="C9" s="28">
        <v>1</v>
      </c>
      <c r="D9" s="28">
        <v>50.57</v>
      </c>
      <c r="E9" s="28">
        <v>7.66</v>
      </c>
      <c r="F9" s="28">
        <f>D9+E9</f>
        <v>58.230000000000004</v>
      </c>
      <c r="G9" s="29">
        <f>F9*650/0.9</f>
        <v>42055</v>
      </c>
      <c r="H9" s="29"/>
    </row>
    <row r="10" spans="1:8" ht="15">
      <c r="A10" s="25"/>
      <c r="B10" s="22" t="s">
        <v>14</v>
      </c>
      <c r="C10" s="2">
        <v>1</v>
      </c>
      <c r="D10" s="2">
        <v>38.54</v>
      </c>
      <c r="E10" s="2">
        <v>5.84</v>
      </c>
      <c r="F10" s="2">
        <f>D10+E10</f>
        <v>44.379999999999995</v>
      </c>
      <c r="G10" s="4" t="s">
        <v>42</v>
      </c>
      <c r="H10" s="4" t="s">
        <v>12</v>
      </c>
    </row>
    <row r="11" spans="1:8" ht="15">
      <c r="A11" s="25"/>
      <c r="B11" s="22" t="s">
        <v>15</v>
      </c>
      <c r="C11" s="2">
        <v>1</v>
      </c>
      <c r="D11" s="2">
        <v>71.78</v>
      </c>
      <c r="E11" s="2">
        <v>10.88</v>
      </c>
      <c r="F11" s="2">
        <f>D11+E11</f>
        <v>82.66</v>
      </c>
      <c r="G11" s="4">
        <f>F11*850/0.9</f>
        <v>78067.77777777778</v>
      </c>
      <c r="H11" s="4"/>
    </row>
    <row r="12" spans="1:8" ht="15">
      <c r="A12" s="25"/>
      <c r="B12" s="22" t="s">
        <v>16</v>
      </c>
      <c r="C12" s="2">
        <v>1</v>
      </c>
      <c r="D12" s="2">
        <v>55.53</v>
      </c>
      <c r="E12" s="2">
        <v>8.41</v>
      </c>
      <c r="F12" s="2">
        <f>D12+E12</f>
        <v>63.94</v>
      </c>
      <c r="G12" s="4">
        <f>F12*650/0.9</f>
        <v>46178.88888888889</v>
      </c>
      <c r="H12" s="4"/>
    </row>
    <row r="13" spans="1:8" ht="15">
      <c r="A13" s="25"/>
      <c r="B13" s="22" t="s">
        <v>17</v>
      </c>
      <c r="C13" s="2">
        <v>1</v>
      </c>
      <c r="D13" s="2">
        <v>57.95</v>
      </c>
      <c r="E13" s="2">
        <v>8.78</v>
      </c>
      <c r="F13" s="2">
        <f aca="true" t="shared" si="0" ref="F13:F33">D13+E13</f>
        <v>66.73</v>
      </c>
      <c r="G13" s="4">
        <f>F13*850/0.9</f>
        <v>63022.777777777774</v>
      </c>
      <c r="H13" s="4"/>
    </row>
    <row r="14" spans="1:8" ht="15">
      <c r="A14" s="25"/>
      <c r="B14" s="22" t="s">
        <v>18</v>
      </c>
      <c r="C14" s="2">
        <v>1</v>
      </c>
      <c r="D14" s="2">
        <v>26.36</v>
      </c>
      <c r="E14" s="2">
        <v>3.99</v>
      </c>
      <c r="F14" s="2">
        <f t="shared" si="0"/>
        <v>30.35</v>
      </c>
      <c r="G14" s="4">
        <f>F14*850/0.9</f>
        <v>28663.888888888887</v>
      </c>
      <c r="H14" s="4"/>
    </row>
    <row r="15" spans="1:8" ht="15">
      <c r="A15" s="25"/>
      <c r="B15" s="22" t="s">
        <v>19</v>
      </c>
      <c r="C15" s="2">
        <v>1</v>
      </c>
      <c r="D15" s="2">
        <v>47.87</v>
      </c>
      <c r="E15" s="2">
        <v>7.25</v>
      </c>
      <c r="F15" s="2">
        <f t="shared" si="0"/>
        <v>55.12</v>
      </c>
      <c r="G15" s="4" t="s">
        <v>42</v>
      </c>
      <c r="H15" s="4" t="s">
        <v>12</v>
      </c>
    </row>
    <row r="16" spans="1:8" ht="15">
      <c r="A16" s="25"/>
      <c r="B16" s="22" t="s">
        <v>20</v>
      </c>
      <c r="C16" s="2">
        <v>2</v>
      </c>
      <c r="D16" s="2">
        <v>50.57</v>
      </c>
      <c r="E16" s="2">
        <v>7.66</v>
      </c>
      <c r="F16" s="2">
        <f>D16+E16</f>
        <v>58.230000000000004</v>
      </c>
      <c r="G16" s="4" t="s">
        <v>42</v>
      </c>
      <c r="H16" s="4" t="s">
        <v>12</v>
      </c>
    </row>
    <row r="17" spans="1:8" ht="15">
      <c r="A17" s="25"/>
      <c r="B17" s="22" t="s">
        <v>21</v>
      </c>
      <c r="C17" s="2">
        <v>2</v>
      </c>
      <c r="D17" s="2">
        <v>31.69</v>
      </c>
      <c r="E17" s="5">
        <v>4.8</v>
      </c>
      <c r="F17" s="2">
        <f t="shared" si="0"/>
        <v>36.49</v>
      </c>
      <c r="G17" s="4">
        <f>F17*650/0.9</f>
        <v>26353.888888888887</v>
      </c>
      <c r="H17" s="4"/>
    </row>
    <row r="18" spans="1:8" ht="15">
      <c r="A18" s="25"/>
      <c r="B18" s="22" t="s">
        <v>22</v>
      </c>
      <c r="C18" s="2">
        <v>2</v>
      </c>
      <c r="D18" s="2">
        <v>63.75</v>
      </c>
      <c r="E18" s="2">
        <v>9.66</v>
      </c>
      <c r="F18" s="2">
        <f t="shared" si="0"/>
        <v>73.41</v>
      </c>
      <c r="G18" s="4">
        <f>F18*850/0.9</f>
        <v>69331.66666666667</v>
      </c>
      <c r="H18" s="4"/>
    </row>
    <row r="19" spans="1:8" ht="15">
      <c r="A19" s="25"/>
      <c r="B19" s="22" t="s">
        <v>23</v>
      </c>
      <c r="C19" s="2">
        <v>2</v>
      </c>
      <c r="D19" s="2">
        <v>43.73</v>
      </c>
      <c r="E19" s="2">
        <v>6.63</v>
      </c>
      <c r="F19" s="2">
        <f t="shared" si="0"/>
        <v>50.36</v>
      </c>
      <c r="G19" s="4">
        <f>F19*650/0.9</f>
        <v>36371.11111111111</v>
      </c>
      <c r="H19" s="4"/>
    </row>
    <row r="20" spans="1:8" ht="15">
      <c r="A20" s="25"/>
      <c r="B20" s="22" t="s">
        <v>24</v>
      </c>
      <c r="C20" s="2">
        <v>2</v>
      </c>
      <c r="D20" s="2">
        <v>57.95</v>
      </c>
      <c r="E20" s="2">
        <v>8.78</v>
      </c>
      <c r="F20" s="2">
        <f t="shared" si="0"/>
        <v>66.73</v>
      </c>
      <c r="G20" s="4" t="s">
        <v>42</v>
      </c>
      <c r="H20" s="4" t="s">
        <v>12</v>
      </c>
    </row>
    <row r="21" spans="1:8" ht="15">
      <c r="A21" s="25"/>
      <c r="B21" s="22" t="s">
        <v>25</v>
      </c>
      <c r="C21" s="2">
        <v>2</v>
      </c>
      <c r="D21" s="2">
        <v>26.38</v>
      </c>
      <c r="E21" s="5">
        <v>4</v>
      </c>
      <c r="F21" s="2">
        <f t="shared" si="0"/>
        <v>30.38</v>
      </c>
      <c r="G21" s="4" t="s">
        <v>42</v>
      </c>
      <c r="H21" s="4" t="s">
        <v>12</v>
      </c>
    </row>
    <row r="22" spans="1:8" ht="15">
      <c r="A22" s="25"/>
      <c r="B22" s="22" t="s">
        <v>26</v>
      </c>
      <c r="C22" s="2">
        <v>2</v>
      </c>
      <c r="D22" s="2">
        <v>47.87</v>
      </c>
      <c r="E22" s="2">
        <v>7.25</v>
      </c>
      <c r="F22" s="2">
        <f t="shared" si="0"/>
        <v>55.12</v>
      </c>
      <c r="G22" s="4" t="s">
        <v>42</v>
      </c>
      <c r="H22" s="4" t="s">
        <v>12</v>
      </c>
    </row>
    <row r="23" spans="1:8" ht="15">
      <c r="A23" s="25"/>
      <c r="B23" s="22" t="s">
        <v>27</v>
      </c>
      <c r="C23" s="2">
        <v>3</v>
      </c>
      <c r="D23" s="2">
        <v>50.57</v>
      </c>
      <c r="E23" s="2">
        <v>7.66</v>
      </c>
      <c r="F23" s="2">
        <f t="shared" si="0"/>
        <v>58.230000000000004</v>
      </c>
      <c r="G23" s="4" t="s">
        <v>42</v>
      </c>
      <c r="H23" s="4" t="s">
        <v>12</v>
      </c>
    </row>
    <row r="24" spans="1:8" ht="15">
      <c r="A24" s="25"/>
      <c r="B24" s="22" t="s">
        <v>28</v>
      </c>
      <c r="C24" s="2">
        <v>3</v>
      </c>
      <c r="D24" s="2">
        <v>31.69</v>
      </c>
      <c r="E24" s="5">
        <v>4.8</v>
      </c>
      <c r="F24" s="2">
        <f t="shared" si="0"/>
        <v>36.49</v>
      </c>
      <c r="G24" s="4">
        <f>F24*650/0.9</f>
        <v>26353.888888888887</v>
      </c>
      <c r="H24" s="4"/>
    </row>
    <row r="25" spans="1:8" ht="15">
      <c r="A25" s="25"/>
      <c r="B25" s="22" t="s">
        <v>29</v>
      </c>
      <c r="C25" s="2">
        <v>3</v>
      </c>
      <c r="D25" s="2">
        <v>31.25</v>
      </c>
      <c r="E25" s="2">
        <v>4.73</v>
      </c>
      <c r="F25" s="2">
        <f t="shared" si="0"/>
        <v>35.980000000000004</v>
      </c>
      <c r="G25" s="4" t="s">
        <v>42</v>
      </c>
      <c r="H25" s="4" t="s">
        <v>12</v>
      </c>
    </row>
    <row r="26" spans="1:8" ht="15">
      <c r="A26" s="25"/>
      <c r="B26" s="22" t="s">
        <v>30</v>
      </c>
      <c r="C26" s="2">
        <v>3</v>
      </c>
      <c r="D26" s="2">
        <v>43.73</v>
      </c>
      <c r="E26" s="2">
        <v>6.63</v>
      </c>
      <c r="F26" s="2">
        <f t="shared" si="0"/>
        <v>50.36</v>
      </c>
      <c r="G26" s="4">
        <f>F26*650/0.9</f>
        <v>36371.11111111111</v>
      </c>
      <c r="H26" s="4"/>
    </row>
    <row r="27" spans="1:8" ht="15">
      <c r="A27" s="25"/>
      <c r="B27" s="22" t="s">
        <v>31</v>
      </c>
      <c r="C27" s="2">
        <v>3</v>
      </c>
      <c r="D27" s="2">
        <v>57.95</v>
      </c>
      <c r="E27" s="2">
        <v>8.78</v>
      </c>
      <c r="F27" s="2">
        <f t="shared" si="0"/>
        <v>66.73</v>
      </c>
      <c r="G27" s="4">
        <f>F27*850/0.9</f>
        <v>63022.777777777774</v>
      </c>
      <c r="H27" s="4"/>
    </row>
    <row r="28" spans="1:8" ht="15">
      <c r="A28" s="25"/>
      <c r="B28" s="22" t="s">
        <v>32</v>
      </c>
      <c r="C28" s="2">
        <v>3</v>
      </c>
      <c r="D28" s="2">
        <v>50.41</v>
      </c>
      <c r="E28" s="2">
        <v>7.64</v>
      </c>
      <c r="F28" s="2">
        <f t="shared" si="0"/>
        <v>58.05</v>
      </c>
      <c r="G28" s="4" t="s">
        <v>42</v>
      </c>
      <c r="H28" s="4" t="s">
        <v>12</v>
      </c>
    </row>
    <row r="29" spans="1:8" ht="15">
      <c r="A29" s="25"/>
      <c r="B29" s="22" t="s">
        <v>33</v>
      </c>
      <c r="C29" s="2">
        <v>3</v>
      </c>
      <c r="D29" s="2">
        <v>47.87</v>
      </c>
      <c r="E29" s="2">
        <v>7.25</v>
      </c>
      <c r="F29" s="2">
        <f t="shared" si="0"/>
        <v>55.12</v>
      </c>
      <c r="G29" s="4">
        <f>F29*850/0.9</f>
        <v>52057.777777777774</v>
      </c>
      <c r="H29" s="4"/>
    </row>
    <row r="30" spans="1:8" ht="15">
      <c r="A30" s="25"/>
      <c r="B30" s="22" t="s">
        <v>34</v>
      </c>
      <c r="C30" s="2">
        <v>4</v>
      </c>
      <c r="D30" s="5">
        <v>56.7</v>
      </c>
      <c r="E30" s="2">
        <v>8.59</v>
      </c>
      <c r="F30" s="2">
        <f t="shared" si="0"/>
        <v>65.29</v>
      </c>
      <c r="G30" s="4">
        <f>F30*850/0.9</f>
        <v>61662.77777777778</v>
      </c>
      <c r="H30" s="4"/>
    </row>
    <row r="31" spans="1:8" ht="15">
      <c r="A31" s="25"/>
      <c r="B31" s="22" t="s">
        <v>35</v>
      </c>
      <c r="C31" s="2">
        <v>4</v>
      </c>
      <c r="D31" s="2">
        <v>31.75</v>
      </c>
      <c r="E31" s="2">
        <v>4.81</v>
      </c>
      <c r="F31" s="2">
        <f t="shared" si="0"/>
        <v>36.56</v>
      </c>
      <c r="G31" s="4" t="s">
        <v>42</v>
      </c>
      <c r="H31" s="4" t="s">
        <v>12</v>
      </c>
    </row>
    <row r="32" spans="1:8" ht="15">
      <c r="A32" s="25"/>
      <c r="B32" s="22" t="s">
        <v>36</v>
      </c>
      <c r="C32" s="2">
        <v>4</v>
      </c>
      <c r="D32" s="2">
        <v>31.23</v>
      </c>
      <c r="E32" s="2">
        <v>4.73</v>
      </c>
      <c r="F32" s="2">
        <f t="shared" si="0"/>
        <v>35.96</v>
      </c>
      <c r="G32" s="4" t="s">
        <v>42</v>
      </c>
      <c r="H32" s="4" t="s">
        <v>12</v>
      </c>
    </row>
    <row r="33" spans="1:8" ht="15">
      <c r="A33" s="25"/>
      <c r="B33" s="22" t="s">
        <v>37</v>
      </c>
      <c r="C33" s="2">
        <v>4</v>
      </c>
      <c r="D33" s="2">
        <v>41.92</v>
      </c>
      <c r="E33" s="2">
        <v>6.35</v>
      </c>
      <c r="F33" s="2">
        <f t="shared" si="0"/>
        <v>48.27</v>
      </c>
      <c r="G33" s="4">
        <f>F33*650/0.9</f>
        <v>34861.66666666667</v>
      </c>
      <c r="H33" s="4"/>
    </row>
    <row r="34" spans="1:8" ht="15">
      <c r="A34" s="25"/>
      <c r="B34" s="22" t="s">
        <v>38</v>
      </c>
      <c r="C34" s="2">
        <v>4</v>
      </c>
      <c r="D34" s="5">
        <v>46.8</v>
      </c>
      <c r="E34" s="2">
        <v>7.09</v>
      </c>
      <c r="F34" s="2">
        <f>D34+E34</f>
        <v>53.89</v>
      </c>
      <c r="G34" s="4" t="s">
        <v>42</v>
      </c>
      <c r="H34" s="4" t="s">
        <v>12</v>
      </c>
    </row>
    <row r="35" spans="1:14" ht="15">
      <c r="A35" s="25"/>
      <c r="B35" s="22" t="s">
        <v>39</v>
      </c>
      <c r="C35" s="2">
        <v>4</v>
      </c>
      <c r="D35" s="2">
        <v>53.38</v>
      </c>
      <c r="E35" s="2">
        <v>8.09</v>
      </c>
      <c r="F35" s="2">
        <f>D35+E35</f>
        <v>61.47</v>
      </c>
      <c r="G35" s="4" t="s">
        <v>42</v>
      </c>
      <c r="H35" s="4" t="s">
        <v>12</v>
      </c>
      <c r="L35" s="26"/>
      <c r="M35" s="26"/>
      <c r="N35" s="26"/>
    </row>
    <row r="36" spans="1:14" ht="15">
      <c r="A36" s="26"/>
      <c r="B36" s="14" t="s">
        <v>8</v>
      </c>
      <c r="C36" s="6"/>
      <c r="D36" s="6"/>
      <c r="E36" s="6"/>
      <c r="F36" s="6"/>
      <c r="G36" s="7"/>
      <c r="H36" s="15"/>
      <c r="L36" s="26"/>
      <c r="M36" s="26"/>
      <c r="N36" s="26"/>
    </row>
    <row r="37" spans="2:14" ht="15">
      <c r="B37" s="12" t="s">
        <v>5</v>
      </c>
      <c r="C37" s="2">
        <v>1</v>
      </c>
      <c r="D37" s="5">
        <v>235</v>
      </c>
      <c r="E37" s="2">
        <v>0</v>
      </c>
      <c r="F37" s="5">
        <v>235</v>
      </c>
      <c r="G37" s="4">
        <v>175000</v>
      </c>
      <c r="H37" s="13" t="s">
        <v>43</v>
      </c>
      <c r="L37" s="34"/>
      <c r="M37" s="26"/>
      <c r="N37" s="26"/>
    </row>
    <row r="38" spans="2:14" ht="15">
      <c r="B38" s="12" t="s">
        <v>6</v>
      </c>
      <c r="C38" s="2">
        <v>1</v>
      </c>
      <c r="D38" s="2">
        <v>125.46</v>
      </c>
      <c r="E38" s="2">
        <v>0</v>
      </c>
      <c r="F38" s="2">
        <v>125.46</v>
      </c>
      <c r="G38" s="4">
        <v>135000</v>
      </c>
      <c r="H38" s="13" t="s">
        <v>43</v>
      </c>
      <c r="L38" s="34"/>
      <c r="M38" s="26"/>
      <c r="N38" s="26"/>
    </row>
    <row r="39" spans="2:14" ht="15.75" thickBot="1">
      <c r="B39" s="16" t="s">
        <v>0</v>
      </c>
      <c r="C39" s="17"/>
      <c r="D39" s="19">
        <f>SUM(D9:D38)</f>
        <v>1606.2500000000005</v>
      </c>
      <c r="E39" s="19">
        <f>SUM(E9:E35)</f>
        <v>188.73999999999998</v>
      </c>
      <c r="F39" s="19">
        <f>SUM(F9:F38)</f>
        <v>1794.9900000000002</v>
      </c>
      <c r="G39" s="20"/>
      <c r="H39" s="18"/>
      <c r="L39" s="26"/>
      <c r="M39" s="26"/>
      <c r="N39" s="26"/>
    </row>
    <row r="40" spans="12:14" ht="15">
      <c r="L40" s="26"/>
      <c r="M40" s="26"/>
      <c r="N40" s="26"/>
    </row>
    <row r="41" spans="2:14" ht="15">
      <c r="B41" s="21" t="s">
        <v>9</v>
      </c>
      <c r="L41" s="26"/>
      <c r="M41" s="26"/>
      <c r="N41" s="26"/>
    </row>
    <row r="42" spans="2:14" ht="30" customHeight="1">
      <c r="B42" s="35" t="s">
        <v>10</v>
      </c>
      <c r="C42" s="35"/>
      <c r="D42" s="35"/>
      <c r="E42" s="35"/>
      <c r="F42" s="35"/>
      <c r="L42" s="26"/>
      <c r="M42" s="26"/>
      <c r="N42" s="26"/>
    </row>
    <row r="43" spans="12:14" ht="15">
      <c r="L43" s="26"/>
      <c r="M43" s="26"/>
      <c r="N43" s="26"/>
    </row>
    <row r="44" spans="12:14" ht="15">
      <c r="L44" s="26"/>
      <c r="M44" s="26"/>
      <c r="N44" s="26"/>
    </row>
    <row r="45" ht="15">
      <c r="B45" s="24"/>
    </row>
  </sheetData>
  <sheetProtection/>
  <mergeCells count="2">
    <mergeCell ref="B42:F42"/>
    <mergeCell ref="A4:I4"/>
  </mergeCells>
  <printOptions/>
  <pageMargins left="0.7" right="0.7" top="0.75" bottom="0.75" header="0.3" footer="0.3"/>
  <pageSetup fitToHeight="0" fitToWidth="1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2013-04-24T08:54:35Z</dcterms:modified>
  <cp:category/>
  <cp:version/>
  <cp:contentType/>
  <cp:contentStatus/>
</cp:coreProperties>
</file>