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<sst xmlns="http://schemas.openxmlformats.org/spreadsheetml/2006/main" count="54" uniqueCount="41">
  <si>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№</t>
  </si>
  <si>
    <t>обект</t>
  </si>
  <si>
    <t>ет</t>
  </si>
  <si>
    <t>F1 кв.м</t>
  </si>
  <si>
    <t>F2 тераси кв.м</t>
  </si>
  <si>
    <t>F3 кв.м</t>
  </si>
  <si>
    <t>Обща площ</t>
  </si>
  <si>
    <t>Офис</t>
  </si>
  <si>
    <t>Апартамент 101</t>
  </si>
  <si>
    <t>Продаден</t>
  </si>
  <si>
    <t>Апартамент 102</t>
  </si>
  <si>
    <t>Апартамент 103</t>
  </si>
  <si>
    <t>Апартамент 104</t>
  </si>
  <si>
    <t>Апартамент 105</t>
  </si>
  <si>
    <t>Апартамент 106</t>
  </si>
  <si>
    <t>Апартамент 107</t>
  </si>
  <si>
    <t>Апартамент 201</t>
  </si>
  <si>
    <t>Апартамент 202</t>
  </si>
  <si>
    <t>Апартамент 203</t>
  </si>
  <si>
    <t>Апартамент 204</t>
  </si>
  <si>
    <t>Апартамент 205</t>
  </si>
  <si>
    <t>Апартамент 206</t>
  </si>
  <si>
    <t>Апартамент 207</t>
  </si>
  <si>
    <t>Апартамент 208</t>
  </si>
  <si>
    <t>Апартамент 301</t>
  </si>
  <si>
    <t>Апартамент 302</t>
  </si>
  <si>
    <t>Апартамент 303</t>
  </si>
  <si>
    <t>Апартамент 304</t>
  </si>
  <si>
    <t>Апартамент 305</t>
  </si>
  <si>
    <t>Апартамент 306</t>
  </si>
  <si>
    <t>Апартамент 307</t>
  </si>
  <si>
    <t>Апартамент 308</t>
  </si>
  <si>
    <t>Склад 401</t>
  </si>
  <si>
    <t>тав.</t>
  </si>
  <si>
    <t>Склад 402</t>
  </si>
  <si>
    <t>Склад 403</t>
  </si>
  <si>
    <t>Склад 404</t>
  </si>
  <si>
    <t>Склад 405</t>
  </si>
  <si>
    <t xml:space="preserve">Цена </t>
  </si>
  <si>
    <t>30-50% при скл.договор</t>
  </si>
  <si>
    <t xml:space="preserve">50- 70% при АКТ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</si>
</sst>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4.140625" style="0" customWidth="1"/>
    <col min="4" max="4" width="10.421875" style="0" customWidth="1"/>
    <col min="5" max="5" width="13.8515625" style="0" customWidth="1"/>
    <col min="6" max="6" width="11.28125" style="0" customWidth="1"/>
    <col min="7" max="7" width="15.421875" style="0" customWidth="1"/>
    <col min="8" max="8" width="23.00390625" style="0" customWidth="1"/>
    <col min="9" max="9" width="22.140625" style="0" customWidth="1"/>
    <col min="10" max="10" width="17.421875" style="0" customWidth="1"/>
  </cols>
  <sheetData>
    <row r="1" spans="1:10" ht="1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38</v>
      </c>
      <c r="I1" s="15" t="s">
        <v>39</v>
      </c>
      <c r="J1" s="16" t="s">
        <v>40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>
        <v>1</v>
      </c>
      <c r="B3" s="3" t="s">
        <v>7</v>
      </c>
      <c r="C3" s="3">
        <v>1</v>
      </c>
      <c r="D3" s="3">
        <v>21.19</v>
      </c>
      <c r="E3" s="3"/>
      <c r="F3" s="3">
        <v>2.94</v>
      </c>
      <c r="G3" s="3">
        <v>24.13</v>
      </c>
      <c r="H3" s="3"/>
      <c r="I3" s="3"/>
      <c r="J3" s="3"/>
    </row>
    <row r="4" spans="1:10" ht="12.75">
      <c r="A4" s="4">
        <v>2</v>
      </c>
      <c r="B4" s="4" t="s">
        <v>8</v>
      </c>
      <c r="C4" s="4"/>
      <c r="D4" s="4"/>
      <c r="E4" s="4"/>
      <c r="F4" s="5" t="s">
        <v>9</v>
      </c>
      <c r="G4" s="4"/>
      <c r="H4" s="4"/>
      <c r="I4" s="4"/>
      <c r="J4" s="4"/>
    </row>
    <row r="5" spans="1:10" ht="12.75">
      <c r="A5" s="3">
        <v>3</v>
      </c>
      <c r="B5" s="3" t="s">
        <v>10</v>
      </c>
      <c r="C5" s="3">
        <v>1</v>
      </c>
      <c r="D5" s="3">
        <v>57.07</v>
      </c>
      <c r="E5" s="3">
        <v>18.44</v>
      </c>
      <c r="F5" s="3">
        <v>7.67</v>
      </c>
      <c r="G5" s="3">
        <v>83.18</v>
      </c>
      <c r="H5" s="3">
        <f>G5*1210</f>
        <v>100647.8</v>
      </c>
      <c r="I5" s="3">
        <f>H5/2</f>
        <v>50323.9</v>
      </c>
      <c r="J5" s="3">
        <f>I5</f>
        <v>50323.9</v>
      </c>
    </row>
    <row r="6" spans="1:10" ht="12.75">
      <c r="A6" s="3">
        <v>4</v>
      </c>
      <c r="B6" s="3" t="s">
        <v>11</v>
      </c>
      <c r="C6" s="3">
        <v>1</v>
      </c>
      <c r="D6" s="3">
        <v>51.78</v>
      </c>
      <c r="E6" s="3">
        <v>11.24</v>
      </c>
      <c r="F6" s="3">
        <v>6.96</v>
      </c>
      <c r="G6" s="3">
        <v>69.98</v>
      </c>
      <c r="H6" s="3">
        <f>G6*1210</f>
        <v>84675.8</v>
      </c>
      <c r="I6" s="3">
        <f aca="true" t="shared" si="0" ref="I6:I28">H6/2</f>
        <v>42337.9</v>
      </c>
      <c r="J6" s="3">
        <f aca="true" t="shared" si="1" ref="J6:J28">I6</f>
        <v>42337.9</v>
      </c>
    </row>
    <row r="7" spans="1:10" ht="12.75">
      <c r="A7" s="3">
        <v>5</v>
      </c>
      <c r="B7" s="3" t="s">
        <v>12</v>
      </c>
      <c r="C7" s="3">
        <v>1</v>
      </c>
      <c r="D7" s="3">
        <v>53.54</v>
      </c>
      <c r="E7" s="3">
        <v>9.15</v>
      </c>
      <c r="F7" s="6">
        <v>7.2</v>
      </c>
      <c r="G7" s="3">
        <v>69.89</v>
      </c>
      <c r="H7" s="3">
        <f>G7*1210</f>
        <v>84566.9</v>
      </c>
      <c r="I7" s="3">
        <f t="shared" si="0"/>
        <v>42283.45</v>
      </c>
      <c r="J7" s="3">
        <f t="shared" si="1"/>
        <v>42283.45</v>
      </c>
    </row>
    <row r="8" spans="1:10" ht="12.75">
      <c r="A8" s="3">
        <v>6</v>
      </c>
      <c r="B8" s="3" t="s">
        <v>13</v>
      </c>
      <c r="C8" s="3">
        <v>1</v>
      </c>
      <c r="D8" s="3">
        <v>51.78</v>
      </c>
      <c r="E8" s="3">
        <v>11.24</v>
      </c>
      <c r="F8" s="3">
        <v>6.96</v>
      </c>
      <c r="G8" s="3">
        <v>69.98</v>
      </c>
      <c r="H8" s="3">
        <f>G8*1210</f>
        <v>84675.8</v>
      </c>
      <c r="I8" s="3">
        <f t="shared" si="0"/>
        <v>42337.9</v>
      </c>
      <c r="J8" s="3">
        <f t="shared" si="1"/>
        <v>42337.9</v>
      </c>
    </row>
    <row r="9" spans="1:10" ht="12.75">
      <c r="A9" s="3">
        <v>7</v>
      </c>
      <c r="B9" s="3" t="s">
        <v>14</v>
      </c>
      <c r="C9" s="3">
        <v>1</v>
      </c>
      <c r="D9" s="6">
        <v>86.7</v>
      </c>
      <c r="E9" s="3">
        <v>18.44</v>
      </c>
      <c r="F9" s="3">
        <v>11.89</v>
      </c>
      <c r="G9" s="3">
        <v>121.96</v>
      </c>
      <c r="H9" s="3">
        <f>G9*1100</f>
        <v>134156</v>
      </c>
      <c r="I9" s="3">
        <f t="shared" si="0"/>
        <v>67078</v>
      </c>
      <c r="J9" s="3">
        <f t="shared" si="1"/>
        <v>67078</v>
      </c>
    </row>
    <row r="10" spans="1:10" ht="12.75">
      <c r="A10" s="4">
        <v>8</v>
      </c>
      <c r="B10" s="4" t="s">
        <v>15</v>
      </c>
      <c r="C10" s="4"/>
      <c r="D10" s="4"/>
      <c r="E10" s="4"/>
      <c r="F10" s="5" t="s">
        <v>9</v>
      </c>
      <c r="G10" s="4"/>
      <c r="H10" s="4"/>
      <c r="I10" s="4"/>
      <c r="J10" s="4"/>
    </row>
    <row r="11" spans="1:10" s="8" customFormat="1" ht="12.75">
      <c r="A11" s="2"/>
      <c r="B11" s="2"/>
      <c r="C11" s="2"/>
      <c r="D11" s="2"/>
      <c r="E11" s="2"/>
      <c r="F11" s="7"/>
      <c r="G11" s="2"/>
      <c r="H11" s="2"/>
      <c r="I11" s="2"/>
      <c r="J11" s="2"/>
    </row>
    <row r="12" spans="1:10" ht="12.75">
      <c r="A12" s="9">
        <v>9</v>
      </c>
      <c r="B12" s="9" t="s">
        <v>16</v>
      </c>
      <c r="C12" s="9">
        <v>2</v>
      </c>
      <c r="D12" s="10">
        <v>34.8</v>
      </c>
      <c r="E12" s="9"/>
      <c r="F12" s="9">
        <v>4.93</v>
      </c>
      <c r="G12" s="9">
        <v>39.73</v>
      </c>
      <c r="H12" s="9">
        <f>G12*990</f>
        <v>39332.7</v>
      </c>
      <c r="I12" s="9">
        <f t="shared" si="0"/>
        <v>19666.35</v>
      </c>
      <c r="J12" s="9">
        <f t="shared" si="1"/>
        <v>19666.35</v>
      </c>
    </row>
    <row r="13" spans="1:10" ht="12.75">
      <c r="A13" s="4">
        <v>10</v>
      </c>
      <c r="B13" s="4" t="s">
        <v>17</v>
      </c>
      <c r="C13" s="4">
        <v>2</v>
      </c>
      <c r="D13" s="4"/>
      <c r="E13" s="4"/>
      <c r="F13" s="11" t="s">
        <v>9</v>
      </c>
      <c r="G13" s="4"/>
      <c r="H13" s="4"/>
      <c r="I13" s="4"/>
      <c r="J13" s="4"/>
    </row>
    <row r="14" spans="1:10" ht="12.75">
      <c r="A14" s="9">
        <v>11</v>
      </c>
      <c r="B14" s="9" t="s">
        <v>18</v>
      </c>
      <c r="C14" s="9">
        <v>2</v>
      </c>
      <c r="D14" s="9">
        <v>59.64</v>
      </c>
      <c r="E14" s="9"/>
      <c r="F14" s="9">
        <v>8.79</v>
      </c>
      <c r="G14" s="9">
        <v>68.43</v>
      </c>
      <c r="H14" s="9">
        <f aca="true" t="shared" si="2" ref="H14:H28">G14*1320</f>
        <v>90327.6</v>
      </c>
      <c r="I14" s="9">
        <f t="shared" si="0"/>
        <v>45163.8</v>
      </c>
      <c r="J14" s="9">
        <f t="shared" si="1"/>
        <v>45163.8</v>
      </c>
    </row>
    <row r="15" spans="1:10" ht="12" customHeight="1">
      <c r="A15" s="9">
        <v>12</v>
      </c>
      <c r="B15" s="9" t="s">
        <v>19</v>
      </c>
      <c r="C15" s="9">
        <v>2</v>
      </c>
      <c r="D15" s="9">
        <v>52.17</v>
      </c>
      <c r="E15" s="9"/>
      <c r="F15" s="9">
        <v>7.69</v>
      </c>
      <c r="G15" s="9">
        <v>59.86</v>
      </c>
      <c r="H15" s="9">
        <f t="shared" si="2"/>
        <v>79015.2</v>
      </c>
      <c r="I15" s="9">
        <f t="shared" si="0"/>
        <v>39507.6</v>
      </c>
      <c r="J15" s="9">
        <f t="shared" si="1"/>
        <v>39507.6</v>
      </c>
    </row>
    <row r="16" spans="1:10" ht="12.75">
      <c r="A16" s="4">
        <v>13</v>
      </c>
      <c r="B16" s="4" t="s">
        <v>20</v>
      </c>
      <c r="C16" s="4">
        <v>2</v>
      </c>
      <c r="D16" s="4"/>
      <c r="E16" s="4"/>
      <c r="F16" s="5" t="s">
        <v>9</v>
      </c>
      <c r="G16" s="4"/>
      <c r="H16" s="4"/>
      <c r="I16" s="4"/>
      <c r="J16" s="4"/>
    </row>
    <row r="17" spans="1:10" ht="12.75">
      <c r="A17" s="9">
        <v>14</v>
      </c>
      <c r="B17" s="9" t="s">
        <v>21</v>
      </c>
      <c r="C17" s="9">
        <v>2</v>
      </c>
      <c r="D17" s="9">
        <v>52.17</v>
      </c>
      <c r="E17" s="9"/>
      <c r="F17" s="9">
        <v>7.69</v>
      </c>
      <c r="G17" s="9">
        <v>59.86</v>
      </c>
      <c r="H17" s="9">
        <f t="shared" si="2"/>
        <v>79015.2</v>
      </c>
      <c r="I17" s="9">
        <f t="shared" si="0"/>
        <v>39507.6</v>
      </c>
      <c r="J17" s="9">
        <f t="shared" si="1"/>
        <v>39507.6</v>
      </c>
    </row>
    <row r="18" spans="1:10" ht="12.75">
      <c r="A18" s="9">
        <v>15</v>
      </c>
      <c r="B18" s="9" t="s">
        <v>22</v>
      </c>
      <c r="C18" s="9">
        <v>2</v>
      </c>
      <c r="D18" s="9">
        <v>92.35</v>
      </c>
      <c r="E18" s="9"/>
      <c r="F18" s="9">
        <v>13.78</v>
      </c>
      <c r="G18" s="9">
        <v>106.13</v>
      </c>
      <c r="H18" s="9">
        <f>G18*1210</f>
        <v>128417.29999999999</v>
      </c>
      <c r="I18" s="9">
        <f t="shared" si="0"/>
        <v>64208.649999999994</v>
      </c>
      <c r="J18" s="9">
        <f t="shared" si="1"/>
        <v>64208.649999999994</v>
      </c>
    </row>
    <row r="19" spans="1:10" ht="12.75">
      <c r="A19" s="9">
        <v>16</v>
      </c>
      <c r="B19" s="9" t="s">
        <v>23</v>
      </c>
      <c r="C19" s="9">
        <v>2</v>
      </c>
      <c r="D19" s="9">
        <v>54.15</v>
      </c>
      <c r="E19" s="9"/>
      <c r="F19" s="9">
        <v>7.67</v>
      </c>
      <c r="G19" s="9">
        <v>61.82</v>
      </c>
      <c r="H19" s="9">
        <f t="shared" si="2"/>
        <v>81602.4</v>
      </c>
      <c r="I19" s="9">
        <f t="shared" si="0"/>
        <v>40801.2</v>
      </c>
      <c r="J19" s="9">
        <f t="shared" si="1"/>
        <v>40801.2</v>
      </c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12">
        <v>17</v>
      </c>
      <c r="B21" s="12" t="s">
        <v>24</v>
      </c>
      <c r="C21" s="12">
        <v>3</v>
      </c>
      <c r="D21" s="12">
        <v>34.8</v>
      </c>
      <c r="E21" s="12"/>
      <c r="F21" s="12">
        <v>4.64</v>
      </c>
      <c r="G21" s="12">
        <v>39.44</v>
      </c>
      <c r="H21" s="12">
        <f>G21*990</f>
        <v>39045.6</v>
      </c>
      <c r="I21" s="12">
        <f t="shared" si="0"/>
        <v>19522.8</v>
      </c>
      <c r="J21" s="12">
        <f t="shared" si="1"/>
        <v>19522.8</v>
      </c>
    </row>
    <row r="22" spans="1:10" ht="12.75">
      <c r="A22" s="12">
        <v>18</v>
      </c>
      <c r="B22" s="12" t="s">
        <v>25</v>
      </c>
      <c r="C22" s="12">
        <v>3</v>
      </c>
      <c r="D22" s="12">
        <v>59.43</v>
      </c>
      <c r="E22" s="12"/>
      <c r="F22" s="12">
        <v>7.92</v>
      </c>
      <c r="G22" s="12">
        <v>67.35</v>
      </c>
      <c r="H22" s="12">
        <f t="shared" si="2"/>
        <v>88901.99999999999</v>
      </c>
      <c r="I22" s="12">
        <f t="shared" si="0"/>
        <v>44450.99999999999</v>
      </c>
      <c r="J22" s="12">
        <f t="shared" si="1"/>
        <v>44450.99999999999</v>
      </c>
    </row>
    <row r="23" spans="1:10" ht="12.75">
      <c r="A23" s="12">
        <v>19</v>
      </c>
      <c r="B23" s="12" t="s">
        <v>26</v>
      </c>
      <c r="C23" s="12">
        <v>3</v>
      </c>
      <c r="D23" s="12">
        <v>59.64</v>
      </c>
      <c r="E23" s="12"/>
      <c r="F23" s="12">
        <v>8.28</v>
      </c>
      <c r="G23" s="12">
        <v>67.92</v>
      </c>
      <c r="H23" s="12">
        <f t="shared" si="2"/>
        <v>89654.40000000001</v>
      </c>
      <c r="I23" s="12">
        <f t="shared" si="0"/>
        <v>44827.200000000004</v>
      </c>
      <c r="J23" s="12">
        <f t="shared" si="1"/>
        <v>44827.200000000004</v>
      </c>
    </row>
    <row r="24" spans="1:10" ht="12.75">
      <c r="A24" s="12">
        <v>20</v>
      </c>
      <c r="B24" s="12" t="s">
        <v>27</v>
      </c>
      <c r="C24" s="12">
        <v>3</v>
      </c>
      <c r="D24" s="12">
        <v>52.17</v>
      </c>
      <c r="E24" s="12"/>
      <c r="F24" s="12">
        <v>7.24</v>
      </c>
      <c r="G24" s="12">
        <v>59.41</v>
      </c>
      <c r="H24" s="12">
        <f t="shared" si="2"/>
        <v>78421.2</v>
      </c>
      <c r="I24" s="12">
        <f t="shared" si="0"/>
        <v>39210.6</v>
      </c>
      <c r="J24" s="12">
        <f t="shared" si="1"/>
        <v>39210.6</v>
      </c>
    </row>
    <row r="25" spans="1:10" ht="12.75">
      <c r="A25" s="4">
        <v>21</v>
      </c>
      <c r="B25" s="4" t="s">
        <v>28</v>
      </c>
      <c r="C25" s="4">
        <v>3</v>
      </c>
      <c r="D25" s="4"/>
      <c r="E25" s="4"/>
      <c r="F25" s="5" t="s">
        <v>9</v>
      </c>
      <c r="G25" s="4"/>
      <c r="H25" s="4"/>
      <c r="I25" s="4"/>
      <c r="J25" s="4"/>
    </row>
    <row r="26" spans="1:10" ht="12.75">
      <c r="A26" s="12">
        <v>22</v>
      </c>
      <c r="B26" s="12" t="s">
        <v>29</v>
      </c>
      <c r="C26" s="12">
        <v>3</v>
      </c>
      <c r="D26" s="12">
        <v>52.17</v>
      </c>
      <c r="E26" s="12"/>
      <c r="F26" s="12">
        <v>7.24</v>
      </c>
      <c r="G26" s="12">
        <v>59.41</v>
      </c>
      <c r="H26" s="12">
        <f t="shared" si="2"/>
        <v>78421.2</v>
      </c>
      <c r="I26" s="12">
        <f t="shared" si="0"/>
        <v>39210.6</v>
      </c>
      <c r="J26" s="12">
        <f t="shared" si="1"/>
        <v>39210.6</v>
      </c>
    </row>
    <row r="27" spans="1:10" ht="12.75">
      <c r="A27" s="12">
        <v>23</v>
      </c>
      <c r="B27" s="12" t="s">
        <v>30</v>
      </c>
      <c r="C27" s="12">
        <v>3</v>
      </c>
      <c r="D27" s="12">
        <v>92.35</v>
      </c>
      <c r="E27" s="12"/>
      <c r="F27" s="12">
        <v>12.98</v>
      </c>
      <c r="G27" s="12">
        <v>105.33</v>
      </c>
      <c r="H27" s="12">
        <f t="shared" si="2"/>
        <v>139035.6</v>
      </c>
      <c r="I27" s="12">
        <f t="shared" si="0"/>
        <v>69517.8</v>
      </c>
      <c r="J27" s="12">
        <f t="shared" si="1"/>
        <v>69517.8</v>
      </c>
    </row>
    <row r="28" spans="1:10" ht="12.75">
      <c r="A28" s="12">
        <v>24</v>
      </c>
      <c r="B28" s="12" t="s">
        <v>31</v>
      </c>
      <c r="C28" s="12">
        <v>3</v>
      </c>
      <c r="D28" s="12">
        <v>54.15</v>
      </c>
      <c r="E28" s="12"/>
      <c r="F28" s="12">
        <v>7.22</v>
      </c>
      <c r="G28" s="12">
        <v>61.37</v>
      </c>
      <c r="H28" s="12">
        <f t="shared" si="2"/>
        <v>81008.4</v>
      </c>
      <c r="I28" s="12">
        <f t="shared" si="0"/>
        <v>40504.2</v>
      </c>
      <c r="J28" s="12">
        <f t="shared" si="1"/>
        <v>40504.2</v>
      </c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4">
        <v>25</v>
      </c>
      <c r="B30" s="4" t="s">
        <v>32</v>
      </c>
      <c r="C30" s="4" t="s">
        <v>33</v>
      </c>
      <c r="D30" s="4"/>
      <c r="E30" s="4"/>
      <c r="F30" s="5" t="s">
        <v>9</v>
      </c>
      <c r="G30" s="4"/>
      <c r="H30" s="4"/>
      <c r="I30" s="4"/>
      <c r="J30" s="4"/>
    </row>
    <row r="31" spans="1:10" ht="12.75">
      <c r="A31" s="4">
        <v>26</v>
      </c>
      <c r="B31" s="4" t="s">
        <v>34</v>
      </c>
      <c r="C31" s="4" t="s">
        <v>33</v>
      </c>
      <c r="D31" s="4"/>
      <c r="E31" s="4"/>
      <c r="F31" s="5" t="s">
        <v>9</v>
      </c>
      <c r="G31" s="4"/>
      <c r="H31" s="4"/>
      <c r="I31" s="4"/>
      <c r="J31" s="4"/>
    </row>
    <row r="32" spans="1:10" ht="12.75">
      <c r="A32" s="4">
        <v>27</v>
      </c>
      <c r="B32" s="4" t="s">
        <v>35</v>
      </c>
      <c r="C32" s="4" t="s">
        <v>33</v>
      </c>
      <c r="D32" s="4"/>
      <c r="E32" s="4"/>
      <c r="F32" s="5" t="s">
        <v>9</v>
      </c>
      <c r="G32" s="4"/>
      <c r="H32" s="4"/>
      <c r="I32" s="4"/>
      <c r="J32" s="4"/>
    </row>
    <row r="33" spans="1:10" ht="12.75">
      <c r="A33" s="4">
        <v>28</v>
      </c>
      <c r="B33" s="4" t="s">
        <v>36</v>
      </c>
      <c r="C33" s="4" t="s">
        <v>33</v>
      </c>
      <c r="D33" s="4"/>
      <c r="E33" s="4"/>
      <c r="F33" s="5" t="s">
        <v>9</v>
      </c>
      <c r="G33" s="4"/>
      <c r="H33" s="4"/>
      <c r="I33" s="4"/>
      <c r="J33" s="4"/>
    </row>
    <row r="34" spans="1:10" ht="12.75">
      <c r="A34" s="4">
        <v>29</v>
      </c>
      <c r="B34" s="4" t="s">
        <v>37</v>
      </c>
      <c r="C34" s="4" t="s">
        <v>33</v>
      </c>
      <c r="D34" s="4"/>
      <c r="E34" s="4"/>
      <c r="F34" s="5" t="s">
        <v>9</v>
      </c>
      <c r="G34" s="4"/>
      <c r="H34" s="4"/>
      <c r="I34" s="4"/>
      <c r="J34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2013-04-24T11:07:43Z</dcterms:modified>
  <cp:category/>
  <cp:version/>
  <cp:contentType/>
  <cp:contentStatus/>
</cp:coreProperties>
</file>