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251" windowWidth="13935" windowHeight="11640" activeTab="0"/>
  </bookViews>
  <sheets>
    <sheet name="Pricelist ARTUR, SAINT VLAS" sheetId="1" r:id="rId1"/>
  </sheets>
  <definedNames/>
  <calcPr fullCalcOnLoad="1"/>
</workbook>
</file>

<file path=xl/sharedStrings.xml><?xml version="1.0" encoding="utf-8"?>
<sst xmlns="http://schemas.openxmlformats.org/spreadsheetml/2006/main" count="512" uniqueCount="242">
  <si>
    <t>Етаж</t>
  </si>
  <si>
    <t>A21</t>
  </si>
  <si>
    <t>A22</t>
  </si>
  <si>
    <t>A42</t>
  </si>
  <si>
    <t>B21</t>
  </si>
  <si>
    <t>B31</t>
  </si>
  <si>
    <t>B32</t>
  </si>
  <si>
    <t>B41</t>
  </si>
  <si>
    <t>B42</t>
  </si>
  <si>
    <t>C21</t>
  </si>
  <si>
    <t>C22</t>
  </si>
  <si>
    <t>C23</t>
  </si>
  <si>
    <t>C31</t>
  </si>
  <si>
    <t>C32</t>
  </si>
  <si>
    <t>C33</t>
  </si>
  <si>
    <t>C41</t>
  </si>
  <si>
    <t>C42</t>
  </si>
  <si>
    <t>C43</t>
  </si>
  <si>
    <t>A11</t>
  </si>
  <si>
    <t>A12</t>
  </si>
  <si>
    <t>A23</t>
  </si>
  <si>
    <t>A31</t>
  </si>
  <si>
    <t>A43</t>
  </si>
  <si>
    <t>ет.1</t>
  </si>
  <si>
    <t>ет.2</t>
  </si>
  <si>
    <t>ет.3</t>
  </si>
  <si>
    <t>ет.4</t>
  </si>
  <si>
    <t>ет.5</t>
  </si>
  <si>
    <t>B12M</t>
  </si>
  <si>
    <t>B33</t>
  </si>
  <si>
    <t>B43</t>
  </si>
  <si>
    <t>C12</t>
  </si>
  <si>
    <t>C13</t>
  </si>
  <si>
    <t>C52M</t>
  </si>
  <si>
    <t>C53</t>
  </si>
  <si>
    <t>F1+F3
кв.м.</t>
  </si>
  <si>
    <t>Тераса
кв.м.</t>
  </si>
  <si>
    <t>F3 
кв.м.</t>
  </si>
  <si>
    <t>F1 
кв.м.</t>
  </si>
  <si>
    <t>Цена в евро</t>
  </si>
  <si>
    <t>A13</t>
  </si>
  <si>
    <t>A24</t>
  </si>
  <si>
    <t>C24</t>
  </si>
  <si>
    <t>C51M</t>
  </si>
  <si>
    <t>B13</t>
  </si>
  <si>
    <t>Жил.
площ</t>
  </si>
  <si>
    <t>Общи части</t>
  </si>
  <si>
    <t>Обща площ</t>
  </si>
  <si>
    <t>2 спални, дневна с кухненски бокс, 2 бани, коридор, тераса, с гледка на басейн</t>
  </si>
  <si>
    <t>2 спални, дневна с кухненски бокс, 2 бани, коридор, 2 тераси, с гледка на басейн</t>
  </si>
  <si>
    <t>3 спални, дневна с кухненски бокс, 2 бани, коридор, 2 тераси, с гледка на басейн</t>
  </si>
  <si>
    <t>A14</t>
  </si>
  <si>
    <t xml:space="preserve">Таблица за застроената площ на обектите, идеалните части в курортна жилищна сграда: </t>
  </si>
  <si>
    <t>КОМПЛЕКС "АРТУР" - гр. Свети Влас</t>
  </si>
  <si>
    <t>1 спалня, дневна с кухненски бокс, 1 баня, коридор, тераса, с гледка на басейн</t>
  </si>
  <si>
    <t>Студио - стая с кухненски бокс, баня, коридор, тераса</t>
  </si>
  <si>
    <t>1 спалня, дневна с кухненски бокс, 1 баня, коридор, тераса</t>
  </si>
  <si>
    <t>A15</t>
  </si>
  <si>
    <t>A16</t>
  </si>
  <si>
    <t>A17</t>
  </si>
  <si>
    <t>A18</t>
  </si>
  <si>
    <t>A19</t>
  </si>
  <si>
    <t>2 спални, дневна с кухненски бокс, 2 бани, коридор, тераса</t>
  </si>
  <si>
    <t>Студио - стая с кухненски бокс, баня, тераса</t>
  </si>
  <si>
    <t>A25</t>
  </si>
  <si>
    <t>A26</t>
  </si>
  <si>
    <t>A27</t>
  </si>
  <si>
    <t>A28</t>
  </si>
  <si>
    <t>A29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</si>
  <si>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A-1</t>
    </r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</si>
  <si>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A-2</t>
    </r>
  </si>
  <si>
    <t>A32M</t>
  </si>
  <si>
    <t>A33M</t>
  </si>
  <si>
    <t>4 спални, дневна, кухня, 3 бани, 2 коридора, 4 тераси, с гледка на басейн</t>
  </si>
  <si>
    <t>2 спални, дневна с кухненски бокс, 2 бани, 2 коридора, 2 тераси</t>
  </si>
  <si>
    <t>A34</t>
  </si>
  <si>
    <t>A35</t>
  </si>
  <si>
    <t>A36</t>
  </si>
  <si>
    <t>A37</t>
  </si>
  <si>
    <t>A38</t>
  </si>
  <si>
    <t>A41M</t>
  </si>
  <si>
    <t>A46</t>
  </si>
  <si>
    <t>A44M</t>
  </si>
  <si>
    <t>A45M</t>
  </si>
  <si>
    <t>3 спални, дневна с кухненски бокс, 3 бани, 3 коридорa, 3 тераси, с гледка на басейн</t>
  </si>
  <si>
    <t>3 спални, дневна с кухненски бокс, 3 бани, коридор, 4 тераси, с гледка на басейн</t>
  </si>
  <si>
    <t>B11M</t>
  </si>
  <si>
    <t>2 спални, дневна с кухненски бокс, 3 бани, коридор, 2 тераси</t>
  </si>
  <si>
    <t>2 спални, дневна с кухненски бокс, 3 бани, коридор, дрешник, 2 тераси, с гледка на басейн</t>
  </si>
  <si>
    <t>2 спални, дневна с кухненски бокс, 2 бани, коридор, 2 тераси</t>
  </si>
  <si>
    <t>B51M</t>
  </si>
  <si>
    <t>B52</t>
  </si>
  <si>
    <t>B53M</t>
  </si>
  <si>
    <t>B54</t>
  </si>
  <si>
    <t>3 спални, дневна с кухненски бокс, 3 бани, 2 коридора, 2 тераси, с гледка на басейн</t>
  </si>
  <si>
    <t>C14</t>
  </si>
  <si>
    <t>C15</t>
  </si>
  <si>
    <t>C16</t>
  </si>
  <si>
    <t>C17</t>
  </si>
  <si>
    <t>C18</t>
  </si>
  <si>
    <t>C25</t>
  </si>
  <si>
    <t>C26</t>
  </si>
  <si>
    <t>C27</t>
  </si>
  <si>
    <t>C28</t>
  </si>
  <si>
    <t>C34</t>
  </si>
  <si>
    <t>C35</t>
  </si>
  <si>
    <t>C36</t>
  </si>
  <si>
    <t>C37</t>
  </si>
  <si>
    <t>C38</t>
  </si>
  <si>
    <t>C44</t>
  </si>
  <si>
    <t>C45</t>
  </si>
  <si>
    <t>C46</t>
  </si>
  <si>
    <t>C47</t>
  </si>
  <si>
    <t>C48</t>
  </si>
  <si>
    <t>C54M</t>
  </si>
  <si>
    <t>C55M</t>
  </si>
  <si>
    <t>C56</t>
  </si>
  <si>
    <t>Price per square meter for Penthouse Apartment:</t>
  </si>
  <si>
    <t>Basic price per square meter:</t>
  </si>
  <si>
    <t>3 спални, дневна с кухненски бокс, 3 бани, коридор, 3 тераси</t>
  </si>
  <si>
    <t>2 спални, дневна с кухненски бокс, 1 баня, 2 коридора, 2 тераси</t>
  </si>
  <si>
    <t>2 спални, дневна с кухненски бокс, 2 бани, 2 коридора, тераса</t>
  </si>
  <si>
    <t xml:space="preserve">Ап. № </t>
  </si>
  <si>
    <t>Описание на апартамент</t>
  </si>
  <si>
    <t>D11</t>
  </si>
  <si>
    <t>D12</t>
  </si>
  <si>
    <t>D13</t>
  </si>
  <si>
    <t>D14</t>
  </si>
  <si>
    <t>D15</t>
  </si>
  <si>
    <t>D16</t>
  </si>
  <si>
    <t>D17</t>
  </si>
  <si>
    <t>2 спални, дневна с кухненски бокс, 2 бани, 2 коридора, дрешник, 2 тераси</t>
  </si>
  <si>
    <t>D21</t>
  </si>
  <si>
    <t>D22</t>
  </si>
  <si>
    <t>D23</t>
  </si>
  <si>
    <t>D24</t>
  </si>
  <si>
    <t>D25</t>
  </si>
  <si>
    <t>D26</t>
  </si>
  <si>
    <t>D27</t>
  </si>
  <si>
    <t>D31</t>
  </si>
  <si>
    <t>D32</t>
  </si>
  <si>
    <t>D33</t>
  </si>
  <si>
    <t>D34</t>
  </si>
  <si>
    <t>D35</t>
  </si>
  <si>
    <t>D36</t>
  </si>
  <si>
    <t>D37</t>
  </si>
  <si>
    <t>D41</t>
  </si>
  <si>
    <t>D42</t>
  </si>
  <si>
    <t>D43</t>
  </si>
  <si>
    <t>D44</t>
  </si>
  <si>
    <t>D45</t>
  </si>
  <si>
    <t>D46</t>
  </si>
  <si>
    <t>D47</t>
  </si>
  <si>
    <t>D51M</t>
  </si>
  <si>
    <t>D52M</t>
  </si>
  <si>
    <t>D53</t>
  </si>
  <si>
    <t>D54M</t>
  </si>
  <si>
    <t>D55M</t>
  </si>
  <si>
    <t>D56</t>
  </si>
  <si>
    <t>3 спални, дневна с кухненски бокс, 2 бани, коридор, 2 тераси</t>
  </si>
  <si>
    <t>3 спални, дневна с кухненски бокс, 2 бани, 2 коридора, 2 тераси</t>
  </si>
  <si>
    <t>2 спални, дневна с кухненски бокс, 2 бани, коридор, дрешник, тераса</t>
  </si>
  <si>
    <t>СГРАДА - "1"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</si>
  <si>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B</t>
    </r>
  </si>
  <si>
    <t>СГРАДА - "2"</t>
  </si>
  <si>
    <t>C11</t>
  </si>
  <si>
    <r>
      <t xml:space="preserve">ВХОД </t>
    </r>
    <r>
      <rPr>
        <b/>
        <sz val="11"/>
        <color indexed="53"/>
        <rFont val="Arial"/>
        <family val="2"/>
      </rPr>
      <t>C</t>
    </r>
  </si>
  <si>
    <r>
      <t xml:space="preserve">ВХОД </t>
    </r>
    <r>
      <rPr>
        <b/>
        <sz val="11"/>
        <color indexed="53"/>
        <rFont val="Arial"/>
        <family val="2"/>
      </rPr>
      <t>D</t>
    </r>
  </si>
  <si>
    <r>
      <t>1 спалня, дневна с кухненски бокс, 2 бани, коридор, тераса</t>
    </r>
    <r>
      <rPr>
        <sz val="10"/>
        <color indexed="17"/>
        <rFont val="Arial"/>
        <family val="2"/>
      </rPr>
      <t>,</t>
    </r>
    <r>
      <rPr>
        <sz val="10"/>
        <rFont val="Arial"/>
        <family val="2"/>
      </rPr>
      <t xml:space="preserve"> с гледка на басейн</t>
    </r>
  </si>
  <si>
    <t>2 спални, дневна с кухненски бокс, кабинет, 3 бани, коридор, 3 тераси, с гледка на басейн</t>
  </si>
  <si>
    <t>3 спални, дневна, кухня, 3 бани, 2 коридора, 2 тераси, с гледка на басейн</t>
  </si>
  <si>
    <t>2 спални, дневна с кухненски бокс, кабинет, 2 бани, 3 коридора, 2 тераси</t>
  </si>
  <si>
    <t>ПАРКОВОЧНЫЕ МЕСТА - подземные этажи</t>
  </si>
  <si>
    <t>ВХОД А</t>
  </si>
  <si>
    <t>Г1А</t>
  </si>
  <si>
    <t>Парковочное место</t>
  </si>
  <si>
    <t>Г2А</t>
  </si>
  <si>
    <t>Г3А</t>
  </si>
  <si>
    <t>Г4А</t>
  </si>
  <si>
    <t>Г5А</t>
  </si>
  <si>
    <t>Г6А</t>
  </si>
  <si>
    <t>Г7А</t>
  </si>
  <si>
    <t>Г8А</t>
  </si>
  <si>
    <t>Г9А</t>
  </si>
  <si>
    <t>Г10А</t>
  </si>
  <si>
    <t>Г11А</t>
  </si>
  <si>
    <t>Г12А</t>
  </si>
  <si>
    <t>Г13А</t>
  </si>
  <si>
    <t>Г14А</t>
  </si>
  <si>
    <t>Г15А</t>
  </si>
  <si>
    <t>Г16А</t>
  </si>
  <si>
    <t>Г17А</t>
  </si>
  <si>
    <t>Г18А</t>
  </si>
  <si>
    <t>Г19А</t>
  </si>
  <si>
    <t>Г20А</t>
  </si>
  <si>
    <t>ВХОД В</t>
  </si>
  <si>
    <t>Г1В</t>
  </si>
  <si>
    <t>Г2В</t>
  </si>
  <si>
    <t>Г3В</t>
  </si>
  <si>
    <t>Г4В</t>
  </si>
  <si>
    <t>Г5В</t>
  </si>
  <si>
    <t>Г6В</t>
  </si>
  <si>
    <t>Г7В</t>
  </si>
  <si>
    <t>Г8В</t>
  </si>
  <si>
    <t>Г9В</t>
  </si>
  <si>
    <t>Г10В</t>
  </si>
  <si>
    <t>ВХОД С</t>
  </si>
  <si>
    <t>Г1С</t>
  </si>
  <si>
    <t>Г2С</t>
  </si>
  <si>
    <t>Г3С</t>
  </si>
  <si>
    <t>Г4С</t>
  </si>
  <si>
    <t>Г5С</t>
  </si>
  <si>
    <t>Г6С</t>
  </si>
  <si>
    <t>Г7С</t>
  </si>
  <si>
    <t>Г8С</t>
  </si>
  <si>
    <t>Г9С</t>
  </si>
  <si>
    <t>Г10С</t>
  </si>
  <si>
    <t>Г11С</t>
  </si>
  <si>
    <t>Г12С</t>
  </si>
  <si>
    <t>Г13С</t>
  </si>
  <si>
    <t>Г14С</t>
  </si>
  <si>
    <t>Г15С</t>
  </si>
  <si>
    <t>Г16С</t>
  </si>
  <si>
    <t>Г17С</t>
  </si>
  <si>
    <t>ВХОД D</t>
  </si>
  <si>
    <t>Г1D</t>
  </si>
  <si>
    <t>Г2D</t>
  </si>
  <si>
    <t>Г3D</t>
  </si>
  <si>
    <t>Г4D</t>
  </si>
  <si>
    <t>Г5D</t>
  </si>
  <si>
    <t>Г6D</t>
  </si>
  <si>
    <t>Г7D</t>
  </si>
  <si>
    <t>Г8D</t>
  </si>
  <si>
    <t>Г9D</t>
  </si>
  <si>
    <t>Г10D</t>
  </si>
  <si>
    <t>Г11D</t>
  </si>
  <si>
    <t>Г12D</t>
  </si>
  <si>
    <t>Г13D</t>
  </si>
  <si>
    <t>Г14D</t>
  </si>
  <si>
    <t>Г15D</t>
  </si>
  <si>
    <t>Г16D</t>
  </si>
  <si>
    <t>Г17D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</si>
</sst>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[$€-1]_-;\-* #,##0.00\ [$€-1]_-;_-* &quot;-&quot;??\ [$€-1]_-;_-@_-"/>
    <numFmt numFmtId="181" formatCode="[$-402]dd\ mmmm\ yyyy\ &quot;г.&quot;"/>
    <numFmt numFmtId="182" formatCode="#,##0.00\ &quot;лв.&quot;"/>
    <numFmt numFmtId="183" formatCode="dd\.mm\.yyyy"/>
    <numFmt numFmtId="184" formatCode="hh:mm:ss\ &quot;ч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Calibri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9" tint="-0.24997000396251678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10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180" fontId="71" fillId="0" borderId="12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180" fontId="7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8" fillId="0" borderId="13" xfId="0" applyFont="1" applyBorder="1" applyAlignment="1">
      <alignment horizontal="center" vertical="center"/>
    </xf>
    <xf numFmtId="180" fontId="71" fillId="0" borderId="13" xfId="0" applyNumberFormat="1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180" fontId="71" fillId="0" borderId="14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0" borderId="15" xfId="0" applyFont="1" applyBorder="1" applyAlignment="1">
      <alignment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/>
    </xf>
    <xf numFmtId="180" fontId="70" fillId="0" borderId="0" xfId="0" applyNumberFormat="1" applyFont="1" applyAlignment="1">
      <alignment horizontal="center"/>
    </xf>
    <xf numFmtId="0" fontId="70" fillId="0" borderId="12" xfId="0" applyFont="1" applyBorder="1" applyAlignment="1">
      <alignment horizontal="center" vertical="center" wrapText="1"/>
    </xf>
    <xf numFmtId="180" fontId="70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80" fontId="71" fillId="0" borderId="1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180" fontId="75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80" fontId="75" fillId="0" borderId="17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78" fillId="0" borderId="0" xfId="0" applyNumberFormat="1" applyFont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/>
    </xf>
    <xf numFmtId="0" fontId="79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/>
    </xf>
    <xf numFmtId="0" fontId="80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180" fontId="79" fillId="0" borderId="12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79" fillId="0" borderId="13" xfId="0" applyFont="1" applyBorder="1" applyAlignment="1">
      <alignment horizontal="center"/>
    </xf>
    <xf numFmtId="0" fontId="79" fillId="0" borderId="13" xfId="0" applyFont="1" applyBorder="1" applyAlignment="1">
      <alignment horizontal="center" vertical="center"/>
    </xf>
    <xf numFmtId="0" fontId="79" fillId="0" borderId="13" xfId="0" applyFont="1" applyBorder="1" applyAlignment="1">
      <alignment/>
    </xf>
    <xf numFmtId="0" fontId="80" fillId="0" borderId="13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180" fontId="79" fillId="0" borderId="13" xfId="0" applyNumberFormat="1" applyFont="1" applyBorder="1" applyAlignment="1">
      <alignment horizontal="center" vertical="center"/>
    </xf>
    <xf numFmtId="0" fontId="79" fillId="0" borderId="17" xfId="0" applyFont="1" applyBorder="1" applyAlignment="1">
      <alignment horizontal="center"/>
    </xf>
    <xf numFmtId="0" fontId="79" fillId="0" borderId="17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/>
    </xf>
    <xf numFmtId="0" fontId="80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180" fontId="79" fillId="0" borderId="14" xfId="0" applyNumberFormat="1" applyFont="1" applyBorder="1" applyAlignment="1">
      <alignment horizontal="center" vertical="center"/>
    </xf>
    <xf numFmtId="180" fontId="79" fillId="0" borderId="10" xfId="0" applyNumberFormat="1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1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84" fillId="33" borderId="12" xfId="0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180" fontId="0" fillId="34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6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80" fontId="0" fillId="33" borderId="10" xfId="0" applyNumberFormat="1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85" fillId="0" borderId="0" xfId="0" applyFont="1" applyAlignment="1">
      <alignment horizontal="center" wrapText="1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8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89" fillId="0" borderId="0" xfId="0" applyFont="1" applyAlignment="1">
      <alignment horizontal="center"/>
    </xf>
    <xf numFmtId="0" fontId="90" fillId="0" borderId="12" xfId="0" applyFont="1" applyBorder="1" applyAlignment="1">
      <alignment horizontal="center" vertical="center"/>
    </xf>
    <xf numFmtId="0" fontId="78" fillId="0" borderId="15" xfId="0" applyFont="1" applyBorder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80" fontId="2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view="pageLayout" workbookViewId="0" topLeftCell="A1">
      <selection activeCell="E18" sqref="E18"/>
    </sheetView>
  </sheetViews>
  <sheetFormatPr defaultColWidth="9.140625" defaultRowHeight="15"/>
  <cols>
    <col min="1" max="1" width="5.140625" style="16" customWidth="1"/>
    <col min="2" max="2" width="7.57421875" style="17" customWidth="1"/>
    <col min="3" max="3" width="78.57421875" style="1" customWidth="1"/>
    <col min="4" max="4" width="7.7109375" style="17" customWidth="1"/>
    <col min="5" max="5" width="7.140625" style="17" customWidth="1"/>
    <col min="6" max="6" width="8.140625" style="18" customWidth="1"/>
    <col min="7" max="7" width="6.7109375" style="17" customWidth="1"/>
    <col min="8" max="8" width="12.57421875" style="19" customWidth="1"/>
    <col min="9" max="14" width="9.140625" style="1" customWidth="1"/>
    <col min="15" max="16384" width="9.140625" style="1" customWidth="1"/>
  </cols>
  <sheetData>
    <row r="1" spans="1:8" ht="18">
      <c r="A1" s="159" t="s">
        <v>52</v>
      </c>
      <c r="B1" s="159"/>
      <c r="C1" s="159"/>
      <c r="D1" s="159"/>
      <c r="E1" s="159"/>
      <c r="F1" s="159"/>
      <c r="G1" s="159"/>
      <c r="H1" s="159"/>
    </row>
    <row r="2" spans="1:8" ht="18">
      <c r="A2" s="154" t="s">
        <v>53</v>
      </c>
      <c r="B2" s="155"/>
      <c r="C2" s="155"/>
      <c r="D2" s="155"/>
      <c r="E2" s="155"/>
      <c r="F2" s="155"/>
      <c r="G2" s="155"/>
      <c r="H2" s="155"/>
    </row>
    <row r="3" spans="1:8" ht="11.25" customHeight="1">
      <c r="A3" s="20"/>
      <c r="B3" s="20"/>
      <c r="C3" s="20"/>
      <c r="D3" s="20"/>
      <c r="E3" s="20"/>
      <c r="F3" s="20"/>
      <c r="G3" s="20"/>
      <c r="H3" s="30"/>
    </row>
    <row r="4" spans="3:8" ht="15">
      <c r="C4" s="162" t="s">
        <v>117</v>
      </c>
      <c r="D4" s="162"/>
      <c r="E4" s="162"/>
      <c r="F4" s="162"/>
      <c r="G4" s="162"/>
      <c r="H4" s="82">
        <v>1600</v>
      </c>
    </row>
    <row r="5" spans="3:8" ht="15">
      <c r="C5" s="2"/>
      <c r="D5" s="161" t="s">
        <v>118</v>
      </c>
      <c r="E5" s="161"/>
      <c r="F5" s="161"/>
      <c r="G5" s="161"/>
      <c r="H5" s="82">
        <v>1350</v>
      </c>
    </row>
    <row r="6" spans="1:8" ht="36">
      <c r="A6" s="3" t="s">
        <v>0</v>
      </c>
      <c r="B6" s="83" t="s">
        <v>122</v>
      </c>
      <c r="C6" s="33" t="s">
        <v>123</v>
      </c>
      <c r="D6" s="31" t="s">
        <v>38</v>
      </c>
      <c r="E6" s="31" t="s">
        <v>37</v>
      </c>
      <c r="F6" s="31" t="s">
        <v>35</v>
      </c>
      <c r="G6" s="4" t="s">
        <v>36</v>
      </c>
      <c r="H6" s="32" t="s">
        <v>39</v>
      </c>
    </row>
    <row r="7" spans="1:8" ht="15" customHeight="1">
      <c r="A7" s="5"/>
      <c r="B7" s="6"/>
      <c r="C7" s="6"/>
      <c r="D7" s="156" t="s">
        <v>45</v>
      </c>
      <c r="E7" s="156" t="s">
        <v>46</v>
      </c>
      <c r="F7" s="156" t="s">
        <v>47</v>
      </c>
      <c r="G7" s="7"/>
      <c r="H7" s="34"/>
    </row>
    <row r="8" spans="1:12" s="40" customFormat="1" ht="15.75">
      <c r="A8" s="35" t="s">
        <v>162</v>
      </c>
      <c r="B8" s="36"/>
      <c r="C8" s="37"/>
      <c r="D8" s="156"/>
      <c r="E8" s="156"/>
      <c r="F8" s="156"/>
      <c r="G8" s="36"/>
      <c r="H8" s="42"/>
      <c r="L8" s="41"/>
    </row>
    <row r="9" spans="1:8" ht="15">
      <c r="A9" s="160" t="s">
        <v>69</v>
      </c>
      <c r="B9" s="158"/>
      <c r="C9" s="27"/>
      <c r="D9" s="156"/>
      <c r="E9" s="156"/>
      <c r="F9" s="156"/>
      <c r="G9" s="28"/>
      <c r="H9" s="22"/>
    </row>
    <row r="10" spans="1:8" s="43" customFormat="1" ht="15">
      <c r="A10" s="50" t="s">
        <v>23</v>
      </c>
      <c r="B10" s="51" t="s">
        <v>18</v>
      </c>
      <c r="C10" s="52" t="s">
        <v>55</v>
      </c>
      <c r="D10" s="47">
        <v>47.27</v>
      </c>
      <c r="E10" s="45">
        <v>8.19</v>
      </c>
      <c r="F10" s="48">
        <f>D10+E10</f>
        <v>55.46</v>
      </c>
      <c r="G10" s="51"/>
      <c r="H10" s="49">
        <f>H5*F10</f>
        <v>74871</v>
      </c>
    </row>
    <row r="11" spans="1:8" s="90" customFormat="1" ht="15" hidden="1">
      <c r="A11" s="84" t="s">
        <v>23</v>
      </c>
      <c r="B11" s="85" t="s">
        <v>19</v>
      </c>
      <c r="C11" s="86" t="s">
        <v>54</v>
      </c>
      <c r="D11" s="87">
        <v>55.04</v>
      </c>
      <c r="E11" s="85">
        <v>8.26</v>
      </c>
      <c r="F11" s="88">
        <f aca="true" t="shared" si="0" ref="F11:F21">D11+E11</f>
        <v>63.3</v>
      </c>
      <c r="G11" s="85"/>
      <c r="H11" s="96">
        <f>H5*F11</f>
        <v>85455</v>
      </c>
    </row>
    <row r="12" spans="1:8" s="90" customFormat="1" ht="15" hidden="1">
      <c r="A12" s="91" t="s">
        <v>23</v>
      </c>
      <c r="B12" s="92" t="s">
        <v>40</v>
      </c>
      <c r="C12" s="93" t="s">
        <v>54</v>
      </c>
      <c r="D12" s="94">
        <v>52.53</v>
      </c>
      <c r="E12" s="92">
        <v>7.88</v>
      </c>
      <c r="F12" s="95">
        <f t="shared" si="0"/>
        <v>60.410000000000004</v>
      </c>
      <c r="G12" s="92"/>
      <c r="H12" s="96">
        <f>H5*F12</f>
        <v>81553.5</v>
      </c>
    </row>
    <row r="13" spans="1:8" s="43" customFormat="1" ht="15.75" thickBot="1">
      <c r="A13" s="53" t="s">
        <v>23</v>
      </c>
      <c r="B13" s="54" t="s">
        <v>51</v>
      </c>
      <c r="C13" s="55" t="s">
        <v>56</v>
      </c>
      <c r="D13" s="56">
        <v>50.54</v>
      </c>
      <c r="E13" s="54">
        <v>8.76</v>
      </c>
      <c r="F13" s="57">
        <f t="shared" si="0"/>
        <v>59.3</v>
      </c>
      <c r="G13" s="54"/>
      <c r="H13" s="49">
        <f>H5*F13</f>
        <v>80055</v>
      </c>
    </row>
    <row r="14" spans="1:8" s="43" customFormat="1" ht="15">
      <c r="A14" s="44" t="s">
        <v>24</v>
      </c>
      <c r="B14" s="62" t="s">
        <v>1</v>
      </c>
      <c r="C14" s="52" t="s">
        <v>55</v>
      </c>
      <c r="D14" s="47">
        <v>47.25</v>
      </c>
      <c r="E14" s="45">
        <v>8.19</v>
      </c>
      <c r="F14" s="63">
        <f t="shared" si="0"/>
        <v>55.44</v>
      </c>
      <c r="G14" s="62"/>
      <c r="H14" s="64">
        <f>H5*F14</f>
        <v>74844</v>
      </c>
    </row>
    <row r="15" spans="1:8" s="90" customFormat="1" ht="15" hidden="1">
      <c r="A15" s="84" t="s">
        <v>24</v>
      </c>
      <c r="B15" s="85" t="s">
        <v>2</v>
      </c>
      <c r="C15" s="86" t="s">
        <v>54</v>
      </c>
      <c r="D15" s="87">
        <v>55.04</v>
      </c>
      <c r="E15" s="85">
        <v>8.26</v>
      </c>
      <c r="F15" s="88">
        <f t="shared" si="0"/>
        <v>63.3</v>
      </c>
      <c r="G15" s="85"/>
      <c r="H15" s="89">
        <f>H5*F15</f>
        <v>85455</v>
      </c>
    </row>
    <row r="16" spans="1:8" s="90" customFormat="1" ht="15" hidden="1">
      <c r="A16" s="84" t="s">
        <v>24</v>
      </c>
      <c r="B16" s="85" t="s">
        <v>20</v>
      </c>
      <c r="C16" s="93" t="s">
        <v>54</v>
      </c>
      <c r="D16" s="94">
        <v>52.53</v>
      </c>
      <c r="E16" s="92">
        <v>7.88</v>
      </c>
      <c r="F16" s="88">
        <f t="shared" si="0"/>
        <v>60.410000000000004</v>
      </c>
      <c r="G16" s="85"/>
      <c r="H16" s="89">
        <f>H5*F16</f>
        <v>81553.5</v>
      </c>
    </row>
    <row r="17" spans="1:8" s="43" customFormat="1" ht="15.75" thickBot="1">
      <c r="A17" s="53" t="s">
        <v>24</v>
      </c>
      <c r="B17" s="54" t="s">
        <v>41</v>
      </c>
      <c r="C17" s="55" t="s">
        <v>56</v>
      </c>
      <c r="D17" s="56">
        <v>50.54</v>
      </c>
      <c r="E17" s="54">
        <v>8.76</v>
      </c>
      <c r="F17" s="57">
        <f t="shared" si="0"/>
        <v>59.3</v>
      </c>
      <c r="G17" s="54"/>
      <c r="H17" s="58">
        <f>H5*F17</f>
        <v>80055</v>
      </c>
    </row>
    <row r="18" spans="1:8" s="43" customFormat="1" ht="15">
      <c r="A18" s="44" t="s">
        <v>25</v>
      </c>
      <c r="B18" s="51" t="s">
        <v>21</v>
      </c>
      <c r="C18" s="52" t="s">
        <v>55</v>
      </c>
      <c r="D18" s="59">
        <v>45.06</v>
      </c>
      <c r="E18" s="51">
        <v>7.81</v>
      </c>
      <c r="F18" s="60">
        <f t="shared" si="0"/>
        <v>52.870000000000005</v>
      </c>
      <c r="G18" s="51"/>
      <c r="H18" s="49">
        <f>H5*F18</f>
        <v>71374.5</v>
      </c>
    </row>
    <row r="19" spans="1:8" s="90" customFormat="1" ht="15" hidden="1">
      <c r="A19" s="84" t="s">
        <v>25</v>
      </c>
      <c r="B19" s="85" t="s">
        <v>71</v>
      </c>
      <c r="C19" s="86" t="s">
        <v>73</v>
      </c>
      <c r="D19" s="87">
        <v>259.12</v>
      </c>
      <c r="E19" s="85">
        <v>44.91</v>
      </c>
      <c r="F19" s="88">
        <f t="shared" si="0"/>
        <v>304.03</v>
      </c>
      <c r="G19" s="85">
        <v>127.32</v>
      </c>
      <c r="H19" s="89">
        <f>H4*F19</f>
        <v>486447.99999999994</v>
      </c>
    </row>
    <row r="20" spans="1:8" s="43" customFormat="1" ht="15.75" thickBot="1">
      <c r="A20" s="53" t="s">
        <v>25</v>
      </c>
      <c r="B20" s="54" t="s">
        <v>72</v>
      </c>
      <c r="C20" s="55" t="s">
        <v>74</v>
      </c>
      <c r="D20" s="56">
        <v>89.62</v>
      </c>
      <c r="E20" s="54">
        <v>15.53</v>
      </c>
      <c r="F20" s="57">
        <f t="shared" si="0"/>
        <v>105.15</v>
      </c>
      <c r="G20" s="54"/>
      <c r="H20" s="58">
        <f>H5*F20</f>
        <v>141952.5</v>
      </c>
    </row>
    <row r="21" spans="1:8" s="90" customFormat="1" ht="15" hidden="1">
      <c r="A21" s="91" t="s">
        <v>26</v>
      </c>
      <c r="B21" s="92" t="s">
        <v>80</v>
      </c>
      <c r="C21" s="93" t="s">
        <v>170</v>
      </c>
      <c r="D21" s="94">
        <v>243.64</v>
      </c>
      <c r="E21" s="92">
        <v>42.23</v>
      </c>
      <c r="F21" s="95">
        <f t="shared" si="0"/>
        <v>285.87</v>
      </c>
      <c r="G21" s="92">
        <v>127.32</v>
      </c>
      <c r="H21" s="96">
        <f>H4*F21</f>
        <v>457392</v>
      </c>
    </row>
    <row r="22" spans="1:8" s="43" customFormat="1" ht="15" hidden="1">
      <c r="A22" s="71"/>
      <c r="B22" s="72"/>
      <c r="C22" s="73"/>
      <c r="D22" s="74"/>
      <c r="E22" s="72"/>
      <c r="F22" s="75"/>
      <c r="G22" s="72"/>
      <c r="H22" s="76"/>
    </row>
    <row r="23" spans="1:8" ht="15">
      <c r="A23" s="160" t="s">
        <v>70</v>
      </c>
      <c r="B23" s="158"/>
      <c r="C23" s="29"/>
      <c r="D23" s="26"/>
      <c r="E23" s="12"/>
      <c r="F23" s="14"/>
      <c r="G23" s="12"/>
      <c r="H23" s="15"/>
    </row>
    <row r="24" spans="1:8" s="90" customFormat="1" ht="15" hidden="1">
      <c r="A24" s="91" t="s">
        <v>23</v>
      </c>
      <c r="B24" s="92" t="s">
        <v>57</v>
      </c>
      <c r="C24" s="93" t="s">
        <v>62</v>
      </c>
      <c r="D24" s="87">
        <v>65.1</v>
      </c>
      <c r="E24" s="85">
        <v>9.77</v>
      </c>
      <c r="F24" s="88">
        <f>D24+E24</f>
        <v>74.86999999999999</v>
      </c>
      <c r="G24" s="85"/>
      <c r="H24" s="89">
        <f>H5*F24</f>
        <v>101074.49999999999</v>
      </c>
    </row>
    <row r="25" spans="1:8" s="118" customFormat="1" ht="15.75" hidden="1">
      <c r="A25" s="84" t="s">
        <v>23</v>
      </c>
      <c r="B25" s="85" t="s">
        <v>58</v>
      </c>
      <c r="C25" s="86" t="s">
        <v>56</v>
      </c>
      <c r="D25" s="87">
        <v>53.42</v>
      </c>
      <c r="E25" s="85">
        <v>8.01</v>
      </c>
      <c r="F25" s="88">
        <f aca="true" t="shared" si="1" ref="F25:F44">D25+E25</f>
        <v>61.43</v>
      </c>
      <c r="G25" s="85"/>
      <c r="H25" s="89">
        <f>H5*F25</f>
        <v>82930.5</v>
      </c>
    </row>
    <row r="26" spans="1:8" s="90" customFormat="1" ht="15" hidden="1">
      <c r="A26" s="91" t="s">
        <v>23</v>
      </c>
      <c r="B26" s="92" t="s">
        <v>59</v>
      </c>
      <c r="C26" s="93" t="s">
        <v>48</v>
      </c>
      <c r="D26" s="94">
        <v>91.25</v>
      </c>
      <c r="E26" s="92">
        <v>13.69</v>
      </c>
      <c r="F26" s="95">
        <f t="shared" si="1"/>
        <v>104.94</v>
      </c>
      <c r="G26" s="92"/>
      <c r="H26" s="96">
        <f>H5*F26</f>
        <v>141669</v>
      </c>
    </row>
    <row r="27" spans="1:8" s="90" customFormat="1" ht="15" hidden="1">
      <c r="A27" s="84" t="s">
        <v>23</v>
      </c>
      <c r="B27" s="85" t="s">
        <v>60</v>
      </c>
      <c r="C27" s="86" t="s">
        <v>50</v>
      </c>
      <c r="D27" s="87">
        <v>136.3</v>
      </c>
      <c r="E27" s="85">
        <v>20.45</v>
      </c>
      <c r="F27" s="88">
        <f t="shared" si="1"/>
        <v>156.75</v>
      </c>
      <c r="G27" s="85"/>
      <c r="H27" s="96">
        <f>H5*F27</f>
        <v>211612.5</v>
      </c>
    </row>
    <row r="28" spans="1:8" s="90" customFormat="1" ht="15.75" hidden="1" thickBot="1">
      <c r="A28" s="104" t="s">
        <v>23</v>
      </c>
      <c r="B28" s="105" t="s">
        <v>61</v>
      </c>
      <c r="C28" s="106" t="s">
        <v>63</v>
      </c>
      <c r="D28" s="101">
        <v>37.44</v>
      </c>
      <c r="E28" s="102">
        <v>5.62</v>
      </c>
      <c r="F28" s="103">
        <f t="shared" si="1"/>
        <v>43.059999999999995</v>
      </c>
      <c r="G28" s="102"/>
      <c r="H28" s="110">
        <f>H5*F28</f>
        <v>58130.99999999999</v>
      </c>
    </row>
    <row r="29" spans="1:8" s="43" customFormat="1" ht="15">
      <c r="A29" s="50" t="s">
        <v>24</v>
      </c>
      <c r="B29" s="51" t="s">
        <v>64</v>
      </c>
      <c r="C29" s="52" t="s">
        <v>62</v>
      </c>
      <c r="D29" s="47">
        <v>69.36</v>
      </c>
      <c r="E29" s="45">
        <v>12.02</v>
      </c>
      <c r="F29" s="48">
        <f t="shared" si="1"/>
        <v>81.38</v>
      </c>
      <c r="G29" s="45"/>
      <c r="H29" s="61">
        <f>H5*F29</f>
        <v>109863</v>
      </c>
    </row>
    <row r="30" spans="1:8" s="43" customFormat="1" ht="15">
      <c r="A30" s="44" t="s">
        <v>24</v>
      </c>
      <c r="B30" s="45" t="s">
        <v>65</v>
      </c>
      <c r="C30" s="46" t="s">
        <v>56</v>
      </c>
      <c r="D30" s="47">
        <v>53.42</v>
      </c>
      <c r="E30" s="45">
        <v>9.26</v>
      </c>
      <c r="F30" s="60">
        <f t="shared" si="1"/>
        <v>62.68</v>
      </c>
      <c r="G30" s="45"/>
      <c r="H30" s="61">
        <f>H5*F30</f>
        <v>84618</v>
      </c>
    </row>
    <row r="31" spans="1:8" s="90" customFormat="1" ht="15" hidden="1">
      <c r="A31" s="91" t="s">
        <v>24</v>
      </c>
      <c r="B31" s="92" t="s">
        <v>66</v>
      </c>
      <c r="C31" s="93" t="s">
        <v>48</v>
      </c>
      <c r="D31" s="87">
        <v>73.07</v>
      </c>
      <c r="E31" s="85">
        <v>10.96</v>
      </c>
      <c r="F31" s="88">
        <f t="shared" si="1"/>
        <v>84.03</v>
      </c>
      <c r="G31" s="85"/>
      <c r="H31" s="89">
        <f>H5*F31</f>
        <v>113440.5</v>
      </c>
    </row>
    <row r="32" spans="1:8" s="90" customFormat="1" ht="15" hidden="1">
      <c r="A32" s="84" t="s">
        <v>24</v>
      </c>
      <c r="B32" s="85" t="s">
        <v>67</v>
      </c>
      <c r="C32" s="86" t="s">
        <v>50</v>
      </c>
      <c r="D32" s="87">
        <v>127.33</v>
      </c>
      <c r="E32" s="85">
        <v>19.1</v>
      </c>
      <c r="F32" s="88">
        <f t="shared" si="1"/>
        <v>146.43</v>
      </c>
      <c r="G32" s="85"/>
      <c r="H32" s="89">
        <f>H5*F32</f>
        <v>197680.5</v>
      </c>
    </row>
    <row r="33" spans="1:8" s="43" customFormat="1" ht="15.75" thickBot="1">
      <c r="A33" s="53" t="s">
        <v>24</v>
      </c>
      <c r="B33" s="54" t="s">
        <v>68</v>
      </c>
      <c r="C33" s="55" t="s">
        <v>63</v>
      </c>
      <c r="D33" s="56">
        <v>37.44</v>
      </c>
      <c r="E33" s="54">
        <v>6.49</v>
      </c>
      <c r="F33" s="57">
        <f t="shared" si="1"/>
        <v>43.93</v>
      </c>
      <c r="G33" s="54"/>
      <c r="H33" s="58">
        <f>H5*F33</f>
        <v>59305.5</v>
      </c>
    </row>
    <row r="34" spans="1:8" s="43" customFormat="1" ht="15">
      <c r="A34" s="50" t="s">
        <v>25</v>
      </c>
      <c r="B34" s="51" t="s">
        <v>75</v>
      </c>
      <c r="C34" s="52" t="s">
        <v>62</v>
      </c>
      <c r="D34" s="59">
        <v>69.36</v>
      </c>
      <c r="E34" s="51">
        <v>12.02</v>
      </c>
      <c r="F34" s="60">
        <f t="shared" si="1"/>
        <v>81.38</v>
      </c>
      <c r="G34" s="51"/>
      <c r="H34" s="49">
        <f>H5*F34</f>
        <v>109863</v>
      </c>
    </row>
    <row r="35" spans="1:8" s="90" customFormat="1" ht="15" hidden="1">
      <c r="A35" s="84" t="s">
        <v>25</v>
      </c>
      <c r="B35" s="85" t="s">
        <v>76</v>
      </c>
      <c r="C35" s="86" t="s">
        <v>56</v>
      </c>
      <c r="D35" s="87">
        <v>53.42</v>
      </c>
      <c r="E35" s="85">
        <v>8.01</v>
      </c>
      <c r="F35" s="88">
        <f t="shared" si="1"/>
        <v>61.43</v>
      </c>
      <c r="G35" s="85"/>
      <c r="H35" s="89">
        <f>H5*F35</f>
        <v>82930.5</v>
      </c>
    </row>
    <row r="36" spans="1:8" s="90" customFormat="1" ht="15" hidden="1">
      <c r="A36" s="91" t="s">
        <v>25</v>
      </c>
      <c r="B36" s="92" t="s">
        <v>77</v>
      </c>
      <c r="C36" s="93" t="s">
        <v>48</v>
      </c>
      <c r="D36" s="87">
        <v>71.69</v>
      </c>
      <c r="E36" s="85">
        <v>10.75</v>
      </c>
      <c r="F36" s="88">
        <f t="shared" si="1"/>
        <v>82.44</v>
      </c>
      <c r="G36" s="85"/>
      <c r="H36" s="89">
        <f>H5*F36</f>
        <v>111294</v>
      </c>
    </row>
    <row r="37" spans="1:8" s="90" customFormat="1" ht="15" hidden="1">
      <c r="A37" s="84" t="s">
        <v>25</v>
      </c>
      <c r="B37" s="85" t="s">
        <v>78</v>
      </c>
      <c r="C37" s="86" t="s">
        <v>50</v>
      </c>
      <c r="D37" s="87">
        <v>127.33</v>
      </c>
      <c r="E37" s="85">
        <v>19.1</v>
      </c>
      <c r="F37" s="88">
        <f t="shared" si="1"/>
        <v>146.43</v>
      </c>
      <c r="G37" s="85"/>
      <c r="H37" s="89">
        <f>H5*F37</f>
        <v>197680.5</v>
      </c>
    </row>
    <row r="38" spans="1:8" s="90" customFormat="1" ht="15.75" hidden="1" thickBot="1">
      <c r="A38" s="104" t="s">
        <v>25</v>
      </c>
      <c r="B38" s="105" t="s">
        <v>79</v>
      </c>
      <c r="C38" s="106" t="s">
        <v>63</v>
      </c>
      <c r="D38" s="107">
        <v>37.44</v>
      </c>
      <c r="E38" s="105">
        <v>5.62</v>
      </c>
      <c r="F38" s="108">
        <f t="shared" si="1"/>
        <v>43.059999999999995</v>
      </c>
      <c r="G38" s="105"/>
      <c r="H38" s="109">
        <f>H5*F38</f>
        <v>58130.99999999999</v>
      </c>
    </row>
    <row r="39" spans="1:8" s="43" customFormat="1" ht="15">
      <c r="A39" s="66" t="s">
        <v>26</v>
      </c>
      <c r="B39" s="65" t="s">
        <v>3</v>
      </c>
      <c r="C39" s="67" t="s">
        <v>62</v>
      </c>
      <c r="D39" s="68">
        <v>69.36</v>
      </c>
      <c r="E39" s="65">
        <v>12.02</v>
      </c>
      <c r="F39" s="70">
        <f t="shared" si="1"/>
        <v>81.38</v>
      </c>
      <c r="G39" s="65"/>
      <c r="H39" s="69">
        <f>H5*F39</f>
        <v>109863</v>
      </c>
    </row>
    <row r="40" spans="1:8" s="90" customFormat="1" ht="15" hidden="1">
      <c r="A40" s="84" t="s">
        <v>26</v>
      </c>
      <c r="B40" s="85" t="s">
        <v>22</v>
      </c>
      <c r="C40" s="86" t="s">
        <v>56</v>
      </c>
      <c r="D40" s="87">
        <v>53.42</v>
      </c>
      <c r="E40" s="85">
        <v>8.01</v>
      </c>
      <c r="F40" s="88">
        <f t="shared" si="1"/>
        <v>61.43</v>
      </c>
      <c r="G40" s="85"/>
      <c r="H40" s="89">
        <f>H5*F40</f>
        <v>82930.5</v>
      </c>
    </row>
    <row r="41" spans="1:8" s="90" customFormat="1" ht="15" hidden="1">
      <c r="A41" s="97" t="s">
        <v>26</v>
      </c>
      <c r="B41" s="98" t="s">
        <v>82</v>
      </c>
      <c r="C41" s="86" t="s">
        <v>84</v>
      </c>
      <c r="D41" s="87">
        <v>160.23</v>
      </c>
      <c r="E41" s="85">
        <v>24.03</v>
      </c>
      <c r="F41" s="88">
        <f t="shared" si="1"/>
        <v>184.26</v>
      </c>
      <c r="G41" s="85">
        <v>68.55</v>
      </c>
      <c r="H41" s="89">
        <f>H4*F41</f>
        <v>294816</v>
      </c>
    </row>
    <row r="42" spans="1:8" s="90" customFormat="1" ht="15" hidden="1">
      <c r="A42" s="84" t="s">
        <v>26</v>
      </c>
      <c r="B42" s="85" t="s">
        <v>83</v>
      </c>
      <c r="C42" s="86" t="s">
        <v>85</v>
      </c>
      <c r="D42" s="87">
        <v>205.8</v>
      </c>
      <c r="E42" s="85">
        <v>35.67</v>
      </c>
      <c r="F42" s="88">
        <f t="shared" si="1"/>
        <v>241.47000000000003</v>
      </c>
      <c r="G42" s="85">
        <v>152.14</v>
      </c>
      <c r="H42" s="89">
        <v>398000</v>
      </c>
    </row>
    <row r="43" spans="1:8" s="90" customFormat="1" ht="15">
      <c r="A43" s="163" t="s">
        <v>26</v>
      </c>
      <c r="B43" s="164" t="s">
        <v>83</v>
      </c>
      <c r="C43" s="165" t="s">
        <v>85</v>
      </c>
      <c r="D43" s="166">
        <v>205.8</v>
      </c>
      <c r="E43" s="164">
        <v>35.67</v>
      </c>
      <c r="F43" s="167">
        <f t="shared" si="1"/>
        <v>241.47000000000003</v>
      </c>
      <c r="G43" s="164">
        <v>152.14</v>
      </c>
      <c r="H43" s="168">
        <v>398000</v>
      </c>
    </row>
    <row r="44" spans="1:11" s="43" customFormat="1" ht="15.75">
      <c r="A44" s="44" t="s">
        <v>26</v>
      </c>
      <c r="B44" s="45" t="s">
        <v>81</v>
      </c>
      <c r="C44" s="46" t="s">
        <v>63</v>
      </c>
      <c r="D44" s="47">
        <v>37.44</v>
      </c>
      <c r="E44" s="45">
        <v>6.49</v>
      </c>
      <c r="F44" s="48">
        <f t="shared" si="1"/>
        <v>43.93</v>
      </c>
      <c r="G44" s="45"/>
      <c r="H44" s="61">
        <f>H5*F44</f>
        <v>59305.5</v>
      </c>
      <c r="I44" s="115"/>
      <c r="J44" s="116"/>
      <c r="K44" s="117"/>
    </row>
    <row r="45" spans="1:10" ht="15" hidden="1">
      <c r="A45" s="11"/>
      <c r="B45" s="12"/>
      <c r="C45" s="13"/>
      <c r="D45" s="26"/>
      <c r="E45" s="12"/>
      <c r="F45" s="14"/>
      <c r="G45" s="12"/>
      <c r="H45" s="15"/>
      <c r="I45" s="16"/>
      <c r="J45" s="17"/>
    </row>
    <row r="46" spans="1:8" s="41" customFormat="1" ht="15.75">
      <c r="A46" s="157" t="s">
        <v>163</v>
      </c>
      <c r="B46" s="158"/>
      <c r="C46" s="37"/>
      <c r="D46" s="36"/>
      <c r="E46" s="36"/>
      <c r="F46" s="38"/>
      <c r="G46" s="36"/>
      <c r="H46" s="39"/>
    </row>
    <row r="47" spans="1:8" s="43" customFormat="1" ht="15">
      <c r="A47" s="44" t="s">
        <v>23</v>
      </c>
      <c r="B47" s="45" t="s">
        <v>86</v>
      </c>
      <c r="C47" s="46" t="s">
        <v>87</v>
      </c>
      <c r="D47" s="47">
        <v>177.49</v>
      </c>
      <c r="E47" s="45">
        <v>30.76</v>
      </c>
      <c r="F47" s="48">
        <f>D47+E47</f>
        <v>208.25</v>
      </c>
      <c r="G47" s="45"/>
      <c r="H47" s="61">
        <f>H5*F47</f>
        <v>281137.5</v>
      </c>
    </row>
    <row r="48" spans="1:8" s="90" customFormat="1" ht="15" hidden="1">
      <c r="A48" s="84" t="s">
        <v>23</v>
      </c>
      <c r="B48" s="85" t="s">
        <v>28</v>
      </c>
      <c r="C48" s="119" t="s">
        <v>88</v>
      </c>
      <c r="D48" s="87">
        <v>132.49</v>
      </c>
      <c r="E48" s="85">
        <v>19.87</v>
      </c>
      <c r="F48" s="88">
        <f aca="true" t="shared" si="2" ref="F48:F59">D48+E48</f>
        <v>152.36</v>
      </c>
      <c r="G48" s="85"/>
      <c r="H48" s="89">
        <f>H5*F48</f>
        <v>205686.00000000003</v>
      </c>
    </row>
    <row r="49" spans="1:8" s="43" customFormat="1" ht="15.75" thickBot="1">
      <c r="A49" s="53" t="s">
        <v>23</v>
      </c>
      <c r="B49" s="54" t="s">
        <v>44</v>
      </c>
      <c r="C49" s="55" t="s">
        <v>168</v>
      </c>
      <c r="D49" s="56">
        <v>78.27</v>
      </c>
      <c r="E49" s="54">
        <v>13.57</v>
      </c>
      <c r="F49" s="57">
        <f t="shared" si="2"/>
        <v>91.84</v>
      </c>
      <c r="G49" s="54"/>
      <c r="H49" s="58">
        <f>H5*F49</f>
        <v>123984</v>
      </c>
    </row>
    <row r="50" spans="1:8" s="43" customFormat="1" ht="15.75" thickBot="1">
      <c r="A50" s="120" t="s">
        <v>24</v>
      </c>
      <c r="B50" s="121" t="s">
        <v>4</v>
      </c>
      <c r="C50" s="122" t="s">
        <v>48</v>
      </c>
      <c r="D50" s="123">
        <v>82.51</v>
      </c>
      <c r="E50" s="121">
        <v>14.3</v>
      </c>
      <c r="F50" s="124">
        <f t="shared" si="2"/>
        <v>96.81</v>
      </c>
      <c r="G50" s="121"/>
      <c r="H50" s="125">
        <f>F50*H5</f>
        <v>130693.5</v>
      </c>
    </row>
    <row r="51" spans="1:8" s="90" customFormat="1" ht="15" hidden="1">
      <c r="A51" s="91" t="s">
        <v>25</v>
      </c>
      <c r="B51" s="92" t="s">
        <v>5</v>
      </c>
      <c r="C51" s="93" t="s">
        <v>89</v>
      </c>
      <c r="D51" s="94">
        <v>73.76</v>
      </c>
      <c r="E51" s="92">
        <v>11.06</v>
      </c>
      <c r="F51" s="95">
        <f t="shared" si="2"/>
        <v>84.82000000000001</v>
      </c>
      <c r="G51" s="92"/>
      <c r="H51" s="96">
        <v>106025</v>
      </c>
    </row>
    <row r="52" spans="1:8" s="90" customFormat="1" ht="15" hidden="1">
      <c r="A52" s="84" t="s">
        <v>25</v>
      </c>
      <c r="B52" s="85" t="s">
        <v>6</v>
      </c>
      <c r="C52" s="86" t="s">
        <v>49</v>
      </c>
      <c r="D52" s="87">
        <v>73.39</v>
      </c>
      <c r="E52" s="85">
        <v>11.01</v>
      </c>
      <c r="F52" s="88">
        <f t="shared" si="2"/>
        <v>84.4</v>
      </c>
      <c r="G52" s="85"/>
      <c r="H52" s="89">
        <f>F52*H5</f>
        <v>113940.00000000001</v>
      </c>
    </row>
    <row r="53" spans="1:8" s="43" customFormat="1" ht="15.75" thickBot="1">
      <c r="A53" s="53" t="s">
        <v>25</v>
      </c>
      <c r="B53" s="54" t="s">
        <v>29</v>
      </c>
      <c r="C53" s="55" t="s">
        <v>48</v>
      </c>
      <c r="D53" s="56">
        <v>78.27</v>
      </c>
      <c r="E53" s="54">
        <v>13.57</v>
      </c>
      <c r="F53" s="57">
        <f t="shared" si="2"/>
        <v>91.84</v>
      </c>
      <c r="G53" s="54"/>
      <c r="H53" s="58">
        <f>F53*H5</f>
        <v>123984</v>
      </c>
    </row>
    <row r="54" spans="1:8" s="90" customFormat="1" ht="15" hidden="1">
      <c r="A54" s="91" t="s">
        <v>26</v>
      </c>
      <c r="B54" s="92" t="s">
        <v>7</v>
      </c>
      <c r="C54" s="93" t="s">
        <v>62</v>
      </c>
      <c r="D54" s="94">
        <v>69</v>
      </c>
      <c r="E54" s="92">
        <v>10.35</v>
      </c>
      <c r="F54" s="95">
        <f t="shared" si="2"/>
        <v>79.35</v>
      </c>
      <c r="G54" s="92"/>
      <c r="H54" s="96">
        <f>F54*H5</f>
        <v>107122.49999999999</v>
      </c>
    </row>
    <row r="55" spans="1:8" s="90" customFormat="1" ht="15" hidden="1">
      <c r="A55" s="84" t="s">
        <v>26</v>
      </c>
      <c r="B55" s="85" t="s">
        <v>8</v>
      </c>
      <c r="C55" s="86" t="s">
        <v>48</v>
      </c>
      <c r="D55" s="87">
        <v>68.28</v>
      </c>
      <c r="E55" s="85">
        <v>10.24</v>
      </c>
      <c r="F55" s="88">
        <f t="shared" si="2"/>
        <v>78.52</v>
      </c>
      <c r="G55" s="85"/>
      <c r="H55" s="89">
        <f>F55*H5</f>
        <v>106002</v>
      </c>
    </row>
    <row r="56" spans="1:8" s="90" customFormat="1" ht="15.75" hidden="1" thickBot="1">
      <c r="A56" s="104" t="s">
        <v>26</v>
      </c>
      <c r="B56" s="105" t="s">
        <v>30</v>
      </c>
      <c r="C56" s="106" t="s">
        <v>48</v>
      </c>
      <c r="D56" s="107">
        <v>78.26</v>
      </c>
      <c r="E56" s="105">
        <v>11.74</v>
      </c>
      <c r="F56" s="108">
        <f t="shared" si="2"/>
        <v>90</v>
      </c>
      <c r="G56" s="105"/>
      <c r="H56" s="109">
        <f>F56*H5</f>
        <v>121500</v>
      </c>
    </row>
    <row r="57" spans="1:8" s="43" customFormat="1" ht="15">
      <c r="A57" s="50" t="s">
        <v>27</v>
      </c>
      <c r="B57" s="51" t="s">
        <v>90</v>
      </c>
      <c r="C57" s="52" t="s">
        <v>94</v>
      </c>
      <c r="D57" s="59">
        <v>122.64</v>
      </c>
      <c r="E57" s="51">
        <v>21.26</v>
      </c>
      <c r="F57" s="60">
        <f t="shared" si="2"/>
        <v>143.9</v>
      </c>
      <c r="G57" s="51"/>
      <c r="H57" s="49">
        <f>F57*H4</f>
        <v>230240</v>
      </c>
    </row>
    <row r="58" spans="1:8" s="90" customFormat="1" ht="15" hidden="1">
      <c r="A58" s="84" t="s">
        <v>27</v>
      </c>
      <c r="B58" s="85" t="s">
        <v>91</v>
      </c>
      <c r="C58" s="86" t="s">
        <v>48</v>
      </c>
      <c r="D58" s="87">
        <v>64.68</v>
      </c>
      <c r="E58" s="85">
        <v>9.7</v>
      </c>
      <c r="F58" s="88">
        <f t="shared" si="2"/>
        <v>74.38000000000001</v>
      </c>
      <c r="G58" s="85"/>
      <c r="H58" s="89">
        <f>F58*H5</f>
        <v>100413.00000000001</v>
      </c>
    </row>
    <row r="59" spans="1:8" s="43" customFormat="1" ht="15">
      <c r="A59" s="50" t="s">
        <v>27</v>
      </c>
      <c r="B59" s="45" t="s">
        <v>92</v>
      </c>
      <c r="C59" s="46" t="s">
        <v>169</v>
      </c>
      <c r="D59" s="47">
        <v>145.14</v>
      </c>
      <c r="E59" s="45">
        <v>25.16</v>
      </c>
      <c r="F59" s="48">
        <f t="shared" si="2"/>
        <v>170.29999999999998</v>
      </c>
      <c r="G59" s="45"/>
      <c r="H59" s="61">
        <f>F59*H4</f>
        <v>272480</v>
      </c>
    </row>
    <row r="60" spans="1:8" s="43" customFormat="1" ht="15">
      <c r="A60" s="44" t="s">
        <v>27</v>
      </c>
      <c r="B60" s="45" t="s">
        <v>93</v>
      </c>
      <c r="C60" s="46" t="s">
        <v>63</v>
      </c>
      <c r="D60" s="47">
        <v>37.6</v>
      </c>
      <c r="E60" s="45">
        <v>5.64</v>
      </c>
      <c r="F60" s="48">
        <f>D60+E60</f>
        <v>43.24</v>
      </c>
      <c r="G60" s="45"/>
      <c r="H60" s="61">
        <f>F60*H5</f>
        <v>58374</v>
      </c>
    </row>
    <row r="61" spans="1:8" ht="15">
      <c r="A61" s="11"/>
      <c r="B61" s="12"/>
      <c r="C61" s="13"/>
      <c r="D61" s="26"/>
      <c r="E61" s="12"/>
      <c r="F61" s="14"/>
      <c r="G61" s="12"/>
      <c r="H61" s="15"/>
    </row>
    <row r="63" spans="1:8" ht="15.75">
      <c r="A63" s="35" t="s">
        <v>164</v>
      </c>
      <c r="B63" s="36"/>
      <c r="C63" s="37"/>
      <c r="D63" s="36"/>
      <c r="E63" s="36"/>
      <c r="F63" s="38"/>
      <c r="G63" s="36"/>
      <c r="H63" s="39"/>
    </row>
    <row r="64" spans="1:8" ht="15.75">
      <c r="A64" s="157" t="s">
        <v>166</v>
      </c>
      <c r="B64" s="158"/>
      <c r="C64" s="37"/>
      <c r="D64" s="36"/>
      <c r="E64" s="36"/>
      <c r="F64" s="38"/>
      <c r="G64" s="36"/>
      <c r="H64" s="39"/>
    </row>
    <row r="65" spans="1:8" ht="15">
      <c r="A65" s="44" t="s">
        <v>23</v>
      </c>
      <c r="B65" s="45" t="s">
        <v>165</v>
      </c>
      <c r="C65" s="46" t="s">
        <v>56</v>
      </c>
      <c r="D65" s="47">
        <v>53.41</v>
      </c>
      <c r="E65" s="45">
        <v>9.26</v>
      </c>
      <c r="F65" s="48">
        <f>D65+E65</f>
        <v>62.669999999999995</v>
      </c>
      <c r="G65" s="45"/>
      <c r="H65" s="61">
        <f>F65*H5</f>
        <v>84604.49999999999</v>
      </c>
    </row>
    <row r="66" spans="1:8" ht="15">
      <c r="A66" s="44" t="s">
        <v>23</v>
      </c>
      <c r="B66" s="45" t="s">
        <v>31</v>
      </c>
      <c r="C66" s="46" t="s">
        <v>63</v>
      </c>
      <c r="D66" s="47">
        <v>38.93</v>
      </c>
      <c r="E66" s="45">
        <v>6.75</v>
      </c>
      <c r="F66" s="48">
        <f aca="true" t="shared" si="3" ref="F66:F77">D66+E66</f>
        <v>45.68</v>
      </c>
      <c r="G66" s="45"/>
      <c r="H66" s="61">
        <f>F66*H5</f>
        <v>61668</v>
      </c>
    </row>
    <row r="67" spans="1:8" ht="15">
      <c r="A67" s="44" t="s">
        <v>23</v>
      </c>
      <c r="B67" s="45" t="s">
        <v>32</v>
      </c>
      <c r="C67" s="46" t="s">
        <v>89</v>
      </c>
      <c r="D67" s="47">
        <v>73.65</v>
      </c>
      <c r="E67" s="45">
        <v>12.76</v>
      </c>
      <c r="F67" s="48">
        <f t="shared" si="3"/>
        <v>86.41000000000001</v>
      </c>
      <c r="G67" s="45"/>
      <c r="H67" s="61">
        <f>F67*H5</f>
        <v>116653.50000000001</v>
      </c>
    </row>
    <row r="68" spans="1:8" ht="15">
      <c r="A68" s="44" t="s">
        <v>23</v>
      </c>
      <c r="B68" s="45" t="s">
        <v>95</v>
      </c>
      <c r="C68" s="46" t="s">
        <v>56</v>
      </c>
      <c r="D68" s="47">
        <v>49.44</v>
      </c>
      <c r="E68" s="45">
        <v>8.57</v>
      </c>
      <c r="F68" s="48">
        <f t="shared" si="3"/>
        <v>58.01</v>
      </c>
      <c r="G68" s="45"/>
      <c r="H68" s="61">
        <f>F68*H5</f>
        <v>78313.5</v>
      </c>
    </row>
    <row r="69" spans="1:8" ht="15">
      <c r="A69" s="44" t="s">
        <v>23</v>
      </c>
      <c r="B69" s="45" t="s">
        <v>96</v>
      </c>
      <c r="C69" s="46" t="s">
        <v>56</v>
      </c>
      <c r="D69" s="47">
        <v>49.32</v>
      </c>
      <c r="E69" s="45">
        <v>8.55</v>
      </c>
      <c r="F69" s="48">
        <f t="shared" si="3"/>
        <v>57.870000000000005</v>
      </c>
      <c r="G69" s="45"/>
      <c r="H69" s="61">
        <f>F69*H5</f>
        <v>78124.5</v>
      </c>
    </row>
    <row r="70" spans="1:8" s="43" customFormat="1" ht="15">
      <c r="A70" s="44" t="s">
        <v>23</v>
      </c>
      <c r="B70" s="45" t="s">
        <v>97</v>
      </c>
      <c r="C70" s="46" t="s">
        <v>62</v>
      </c>
      <c r="D70" s="47">
        <v>69.27</v>
      </c>
      <c r="E70" s="45">
        <v>12.01</v>
      </c>
      <c r="F70" s="48">
        <f t="shared" si="3"/>
        <v>81.28</v>
      </c>
      <c r="G70" s="45"/>
      <c r="H70" s="61">
        <f>F70*H5</f>
        <v>109728</v>
      </c>
    </row>
    <row r="71" spans="1:8" ht="15">
      <c r="A71" s="44" t="s">
        <v>23</v>
      </c>
      <c r="B71" s="45" t="s">
        <v>98</v>
      </c>
      <c r="C71" s="46" t="s">
        <v>56</v>
      </c>
      <c r="D71" s="47">
        <v>54.93</v>
      </c>
      <c r="E71" s="45">
        <v>9.52</v>
      </c>
      <c r="F71" s="48">
        <f t="shared" si="3"/>
        <v>64.45</v>
      </c>
      <c r="G71" s="45"/>
      <c r="H71" s="61">
        <f>F71*H5</f>
        <v>87007.5</v>
      </c>
    </row>
    <row r="72" spans="1:8" ht="15.75" thickBot="1">
      <c r="A72" s="53" t="s">
        <v>23</v>
      </c>
      <c r="B72" s="54" t="s">
        <v>99</v>
      </c>
      <c r="C72" s="55" t="s">
        <v>56</v>
      </c>
      <c r="D72" s="56">
        <v>53.42</v>
      </c>
      <c r="E72" s="54">
        <v>9.26</v>
      </c>
      <c r="F72" s="57">
        <f t="shared" si="3"/>
        <v>62.68</v>
      </c>
      <c r="G72" s="54"/>
      <c r="H72" s="58">
        <f>F72*H5</f>
        <v>84618</v>
      </c>
    </row>
    <row r="73" spans="1:8" ht="15">
      <c r="A73" s="50" t="s">
        <v>24</v>
      </c>
      <c r="B73" s="45" t="s">
        <v>9</v>
      </c>
      <c r="C73" s="46" t="s">
        <v>56</v>
      </c>
      <c r="D73" s="59">
        <v>53.82</v>
      </c>
      <c r="E73" s="51">
        <v>9.33</v>
      </c>
      <c r="F73" s="60">
        <f t="shared" si="3"/>
        <v>63.15</v>
      </c>
      <c r="G73" s="51"/>
      <c r="H73" s="49">
        <f>F73*H5</f>
        <v>85252.5</v>
      </c>
    </row>
    <row r="74" spans="1:8" ht="15">
      <c r="A74" s="44" t="s">
        <v>24</v>
      </c>
      <c r="B74" s="45" t="s">
        <v>10</v>
      </c>
      <c r="C74" s="46" t="s">
        <v>63</v>
      </c>
      <c r="D74" s="47">
        <v>38.93</v>
      </c>
      <c r="E74" s="45">
        <v>6.75</v>
      </c>
      <c r="F74" s="48">
        <f t="shared" si="3"/>
        <v>45.68</v>
      </c>
      <c r="G74" s="45"/>
      <c r="H74" s="61">
        <f>F74*H5</f>
        <v>61668</v>
      </c>
    </row>
    <row r="75" spans="1:8" ht="15">
      <c r="A75" s="77" t="s">
        <v>24</v>
      </c>
      <c r="B75" s="45" t="s">
        <v>11</v>
      </c>
      <c r="C75" s="79" t="s">
        <v>89</v>
      </c>
      <c r="D75" s="80">
        <v>73.65</v>
      </c>
      <c r="E75" s="78">
        <v>12.76</v>
      </c>
      <c r="F75" s="70">
        <f t="shared" si="3"/>
        <v>86.41000000000001</v>
      </c>
      <c r="G75" s="78"/>
      <c r="H75" s="81">
        <f>F75*H5</f>
        <v>116653.50000000001</v>
      </c>
    </row>
    <row r="76" spans="1:8" ht="15">
      <c r="A76" s="50" t="s">
        <v>24</v>
      </c>
      <c r="B76" s="45" t="s">
        <v>42</v>
      </c>
      <c r="C76" s="46" t="s">
        <v>56</v>
      </c>
      <c r="D76" s="47">
        <v>49.44</v>
      </c>
      <c r="E76" s="45">
        <v>8.57</v>
      </c>
      <c r="F76" s="48">
        <f t="shared" si="3"/>
        <v>58.01</v>
      </c>
      <c r="G76" s="45"/>
      <c r="H76" s="61">
        <f>F76*H5</f>
        <v>78313.5</v>
      </c>
    </row>
    <row r="77" spans="1:8" ht="15">
      <c r="A77" s="44" t="s">
        <v>24</v>
      </c>
      <c r="B77" s="45" t="s">
        <v>100</v>
      </c>
      <c r="C77" s="46" t="s">
        <v>56</v>
      </c>
      <c r="D77" s="47">
        <v>49.32</v>
      </c>
      <c r="E77" s="45">
        <v>8.55</v>
      </c>
      <c r="F77" s="48">
        <f t="shared" si="3"/>
        <v>57.870000000000005</v>
      </c>
      <c r="G77" s="45"/>
      <c r="H77" s="61">
        <f>F77*H5</f>
        <v>78124.5</v>
      </c>
    </row>
    <row r="78" spans="1:8" ht="15">
      <c r="A78" s="77" t="s">
        <v>24</v>
      </c>
      <c r="B78" s="45" t="s">
        <v>101</v>
      </c>
      <c r="C78" s="46" t="s">
        <v>62</v>
      </c>
      <c r="D78" s="47">
        <v>70.1</v>
      </c>
      <c r="E78" s="45">
        <v>12.15</v>
      </c>
      <c r="F78" s="48">
        <f>D78+E78</f>
        <v>82.25</v>
      </c>
      <c r="G78" s="45"/>
      <c r="H78" s="61">
        <f>F78*H5</f>
        <v>111037.5</v>
      </c>
    </row>
    <row r="79" spans="1:8" ht="15">
      <c r="A79" s="50" t="s">
        <v>24</v>
      </c>
      <c r="B79" s="45" t="s">
        <v>102</v>
      </c>
      <c r="C79" s="46" t="s">
        <v>56</v>
      </c>
      <c r="D79" s="47">
        <v>55.97</v>
      </c>
      <c r="E79" s="45">
        <v>9.7</v>
      </c>
      <c r="F79" s="48">
        <f>D79+E79</f>
        <v>65.67</v>
      </c>
      <c r="G79" s="45"/>
      <c r="H79" s="61">
        <f>F79*H5</f>
        <v>88654.5</v>
      </c>
    </row>
    <row r="80" spans="1:8" ht="15.75" thickBot="1">
      <c r="A80" s="53" t="s">
        <v>24</v>
      </c>
      <c r="B80" s="54" t="s">
        <v>103</v>
      </c>
      <c r="C80" s="55" t="s">
        <v>56</v>
      </c>
      <c r="D80" s="24">
        <v>53.42</v>
      </c>
      <c r="E80" s="23">
        <v>9.26</v>
      </c>
      <c r="F80" s="57">
        <f aca="true" t="shared" si="4" ref="F80:F85">D80+E80</f>
        <v>62.68</v>
      </c>
      <c r="G80" s="23"/>
      <c r="H80" s="25">
        <f>F80*H5</f>
        <v>84618</v>
      </c>
    </row>
    <row r="81" spans="1:8" s="43" customFormat="1" ht="15">
      <c r="A81" s="50" t="s">
        <v>25</v>
      </c>
      <c r="B81" s="51" t="s">
        <v>12</v>
      </c>
      <c r="C81" s="52" t="s">
        <v>56</v>
      </c>
      <c r="D81" s="59">
        <v>53.82</v>
      </c>
      <c r="E81" s="51">
        <v>9.33</v>
      </c>
      <c r="F81" s="60">
        <f t="shared" si="4"/>
        <v>63.15</v>
      </c>
      <c r="G81" s="51"/>
      <c r="H81" s="49">
        <f>F81*H5</f>
        <v>85252.5</v>
      </c>
    </row>
    <row r="82" spans="1:8" s="90" customFormat="1" ht="15" hidden="1">
      <c r="A82" s="84" t="s">
        <v>25</v>
      </c>
      <c r="B82" s="85" t="s">
        <v>13</v>
      </c>
      <c r="C82" s="86" t="s">
        <v>63</v>
      </c>
      <c r="D82" s="87">
        <v>38.93</v>
      </c>
      <c r="E82" s="85">
        <v>5.84</v>
      </c>
      <c r="F82" s="88">
        <f t="shared" si="4"/>
        <v>44.769999999999996</v>
      </c>
      <c r="G82" s="85"/>
      <c r="H82" s="89">
        <f>F82*H5</f>
        <v>60439.49999999999</v>
      </c>
    </row>
    <row r="83" spans="1:8" s="43" customFormat="1" ht="15">
      <c r="A83" s="50" t="s">
        <v>25</v>
      </c>
      <c r="B83" s="45" t="s">
        <v>14</v>
      </c>
      <c r="C83" s="79" t="s">
        <v>89</v>
      </c>
      <c r="D83" s="80">
        <v>73.65</v>
      </c>
      <c r="E83" s="78">
        <v>12.76</v>
      </c>
      <c r="F83" s="70">
        <f t="shared" si="4"/>
        <v>86.41000000000001</v>
      </c>
      <c r="G83" s="45"/>
      <c r="H83" s="61">
        <f>F83*H5</f>
        <v>116653.50000000001</v>
      </c>
    </row>
    <row r="84" spans="1:8" ht="15">
      <c r="A84" s="44" t="s">
        <v>25</v>
      </c>
      <c r="B84" s="45" t="s">
        <v>104</v>
      </c>
      <c r="C84" s="46" t="s">
        <v>56</v>
      </c>
      <c r="D84" s="47">
        <v>49.44</v>
      </c>
      <c r="E84" s="45">
        <v>8.57</v>
      </c>
      <c r="F84" s="48">
        <f t="shared" si="4"/>
        <v>58.01</v>
      </c>
      <c r="G84" s="8"/>
      <c r="H84" s="9">
        <f>F84*H5</f>
        <v>78313.5</v>
      </c>
    </row>
    <row r="85" spans="1:8" s="90" customFormat="1" ht="15" hidden="1">
      <c r="A85" s="91" t="s">
        <v>25</v>
      </c>
      <c r="B85" s="85" t="s">
        <v>105</v>
      </c>
      <c r="C85" s="86" t="s">
        <v>56</v>
      </c>
      <c r="D85" s="87">
        <v>49.32</v>
      </c>
      <c r="E85" s="85">
        <v>7.4</v>
      </c>
      <c r="F85" s="88">
        <f t="shared" si="4"/>
        <v>56.72</v>
      </c>
      <c r="G85" s="85"/>
      <c r="H85" s="89">
        <f>F85*H5</f>
        <v>76572</v>
      </c>
    </row>
    <row r="86" spans="1:8" ht="15">
      <c r="A86" s="44" t="s">
        <v>25</v>
      </c>
      <c r="B86" s="45" t="s">
        <v>106</v>
      </c>
      <c r="C86" s="46" t="s">
        <v>62</v>
      </c>
      <c r="D86" s="47">
        <v>70.1</v>
      </c>
      <c r="E86" s="45">
        <v>12.15</v>
      </c>
      <c r="F86" s="48">
        <f>D86+E86</f>
        <v>82.25</v>
      </c>
      <c r="G86" s="8"/>
      <c r="H86" s="9">
        <f>F86*H5</f>
        <v>111037.5</v>
      </c>
    </row>
    <row r="87" spans="1:8" ht="15">
      <c r="A87" s="50" t="s">
        <v>25</v>
      </c>
      <c r="B87" s="45" t="s">
        <v>107</v>
      </c>
      <c r="C87" s="46" t="s">
        <v>56</v>
      </c>
      <c r="D87" s="47">
        <v>55.97</v>
      </c>
      <c r="E87" s="45">
        <v>9.7</v>
      </c>
      <c r="F87" s="48">
        <f>D87+E87</f>
        <v>65.67</v>
      </c>
      <c r="G87" s="8"/>
      <c r="H87" s="9">
        <f>F87*H5</f>
        <v>88654.5</v>
      </c>
    </row>
    <row r="88" spans="1:8" s="90" customFormat="1" ht="15.75" hidden="1" thickBot="1">
      <c r="A88" s="104" t="s">
        <v>25</v>
      </c>
      <c r="B88" s="105" t="s">
        <v>108</v>
      </c>
      <c r="C88" s="106" t="s">
        <v>56</v>
      </c>
      <c r="D88" s="107">
        <v>53.42</v>
      </c>
      <c r="E88" s="105">
        <v>8.01</v>
      </c>
      <c r="F88" s="108">
        <f aca="true" t="shared" si="5" ref="F88:F93">D88+E88</f>
        <v>61.43</v>
      </c>
      <c r="G88" s="105"/>
      <c r="H88" s="109">
        <f>F88*H5</f>
        <v>82930.5</v>
      </c>
    </row>
    <row r="89" spans="1:8" s="90" customFormat="1" ht="15" hidden="1">
      <c r="A89" s="91" t="s">
        <v>26</v>
      </c>
      <c r="B89" s="92" t="s">
        <v>15</v>
      </c>
      <c r="C89" s="93" t="s">
        <v>56</v>
      </c>
      <c r="D89" s="94">
        <v>53.82</v>
      </c>
      <c r="E89" s="92">
        <v>8.07</v>
      </c>
      <c r="F89" s="95">
        <f t="shared" si="5"/>
        <v>61.89</v>
      </c>
      <c r="G89" s="92"/>
      <c r="H89" s="96">
        <f>F89*H5</f>
        <v>83551.5</v>
      </c>
    </row>
    <row r="90" spans="1:8" s="90" customFormat="1" ht="15" hidden="1">
      <c r="A90" s="84" t="s">
        <v>26</v>
      </c>
      <c r="B90" s="85" t="s">
        <v>16</v>
      </c>
      <c r="C90" s="86" t="s">
        <v>63</v>
      </c>
      <c r="D90" s="87">
        <v>38.93</v>
      </c>
      <c r="E90" s="85">
        <v>5.84</v>
      </c>
      <c r="F90" s="88">
        <f t="shared" si="5"/>
        <v>44.769999999999996</v>
      </c>
      <c r="G90" s="85"/>
      <c r="H90" s="89">
        <f>F90*H5</f>
        <v>60439.49999999999</v>
      </c>
    </row>
    <row r="91" spans="1:8" s="90" customFormat="1" ht="15" hidden="1">
      <c r="A91" s="91" t="s">
        <v>26</v>
      </c>
      <c r="B91" s="92" t="s">
        <v>17</v>
      </c>
      <c r="C91" s="100" t="s">
        <v>89</v>
      </c>
      <c r="D91" s="101">
        <v>73.65</v>
      </c>
      <c r="E91" s="102">
        <v>11.05</v>
      </c>
      <c r="F91" s="103">
        <f t="shared" si="5"/>
        <v>84.7</v>
      </c>
      <c r="G91" s="85"/>
      <c r="H91" s="89">
        <f>F91*H5</f>
        <v>114345</v>
      </c>
    </row>
    <row r="92" spans="1:8" s="90" customFormat="1" ht="15" hidden="1">
      <c r="A92" s="84" t="s">
        <v>26</v>
      </c>
      <c r="B92" s="85" t="s">
        <v>109</v>
      </c>
      <c r="C92" s="86" t="s">
        <v>56</v>
      </c>
      <c r="D92" s="87">
        <v>49.44</v>
      </c>
      <c r="E92" s="85">
        <v>7.42</v>
      </c>
      <c r="F92" s="88">
        <f t="shared" si="5"/>
        <v>56.86</v>
      </c>
      <c r="G92" s="85"/>
      <c r="H92" s="89">
        <f>F92*H5</f>
        <v>76761</v>
      </c>
    </row>
    <row r="93" spans="1:8" s="90" customFormat="1" ht="15" hidden="1">
      <c r="A93" s="91" t="s">
        <v>26</v>
      </c>
      <c r="B93" s="92" t="s">
        <v>110</v>
      </c>
      <c r="C93" s="86" t="s">
        <v>56</v>
      </c>
      <c r="D93" s="87">
        <v>49.32</v>
      </c>
      <c r="E93" s="85">
        <v>7.4</v>
      </c>
      <c r="F93" s="88">
        <f t="shared" si="5"/>
        <v>56.72</v>
      </c>
      <c r="G93" s="85"/>
      <c r="H93" s="89">
        <f>F93*H5</f>
        <v>76572</v>
      </c>
    </row>
    <row r="94" spans="1:8" s="90" customFormat="1" ht="15" hidden="1">
      <c r="A94" s="84" t="s">
        <v>26</v>
      </c>
      <c r="B94" s="85" t="s">
        <v>111</v>
      </c>
      <c r="C94" s="86" t="s">
        <v>62</v>
      </c>
      <c r="D94" s="87">
        <v>70.1</v>
      </c>
      <c r="E94" s="85">
        <v>10.51</v>
      </c>
      <c r="F94" s="88">
        <f>D94+E94</f>
        <v>80.61</v>
      </c>
      <c r="G94" s="85"/>
      <c r="H94" s="89">
        <f>F94*H5</f>
        <v>108823.5</v>
      </c>
    </row>
    <row r="95" spans="1:8" s="90" customFormat="1" ht="15" hidden="1">
      <c r="A95" s="91" t="s">
        <v>26</v>
      </c>
      <c r="B95" s="92" t="s">
        <v>112</v>
      </c>
      <c r="C95" s="86" t="s">
        <v>56</v>
      </c>
      <c r="D95" s="87">
        <v>55.97</v>
      </c>
      <c r="E95" s="85">
        <v>8.4</v>
      </c>
      <c r="F95" s="88">
        <f>D95+E95</f>
        <v>64.37</v>
      </c>
      <c r="G95" s="85"/>
      <c r="H95" s="89">
        <f>F95*H5</f>
        <v>86899.5</v>
      </c>
    </row>
    <row r="96" spans="1:8" s="90" customFormat="1" ht="15.75" hidden="1" thickBot="1">
      <c r="A96" s="104" t="s">
        <v>26</v>
      </c>
      <c r="B96" s="105" t="s">
        <v>113</v>
      </c>
      <c r="C96" s="106" t="s">
        <v>56</v>
      </c>
      <c r="D96" s="107">
        <v>53.42</v>
      </c>
      <c r="E96" s="105">
        <v>8.01</v>
      </c>
      <c r="F96" s="108">
        <f aca="true" t="shared" si="6" ref="F96:F102">D96+E96</f>
        <v>61.43</v>
      </c>
      <c r="G96" s="105"/>
      <c r="H96" s="109">
        <f>F96*H5</f>
        <v>82930.5</v>
      </c>
    </row>
    <row r="97" spans="1:8" s="90" customFormat="1" ht="15" hidden="1">
      <c r="A97" s="91" t="s">
        <v>27</v>
      </c>
      <c r="B97" s="92" t="s">
        <v>43</v>
      </c>
      <c r="C97" s="93" t="s">
        <v>119</v>
      </c>
      <c r="D97" s="92">
        <v>128.38</v>
      </c>
      <c r="E97" s="92">
        <v>19.26</v>
      </c>
      <c r="F97" s="95">
        <f t="shared" si="6"/>
        <v>147.64</v>
      </c>
      <c r="G97" s="92"/>
      <c r="H97" s="96">
        <f>F97*H4</f>
        <v>236223.99999999997</v>
      </c>
    </row>
    <row r="98" spans="1:8" s="90" customFormat="1" ht="15" hidden="1">
      <c r="A98" s="84" t="s">
        <v>27</v>
      </c>
      <c r="B98" s="85" t="s">
        <v>33</v>
      </c>
      <c r="C98" s="86" t="s">
        <v>74</v>
      </c>
      <c r="D98" s="85">
        <v>120.79</v>
      </c>
      <c r="E98" s="85">
        <v>20.94</v>
      </c>
      <c r="F98" s="95">
        <f t="shared" si="6"/>
        <v>141.73000000000002</v>
      </c>
      <c r="G98" s="85"/>
      <c r="H98" s="89">
        <f>F98*H4</f>
        <v>226768.00000000003</v>
      </c>
    </row>
    <row r="99" spans="1:8" s="90" customFormat="1" ht="15" hidden="1">
      <c r="A99" s="84" t="s">
        <v>27</v>
      </c>
      <c r="B99" s="85" t="s">
        <v>34</v>
      </c>
      <c r="C99" s="86" t="s">
        <v>56</v>
      </c>
      <c r="D99" s="85">
        <v>49.44</v>
      </c>
      <c r="E99" s="85">
        <v>7.42</v>
      </c>
      <c r="F99" s="95">
        <f t="shared" si="6"/>
        <v>56.86</v>
      </c>
      <c r="G99" s="85"/>
      <c r="H99" s="89">
        <f>F99*H5</f>
        <v>76761</v>
      </c>
    </row>
    <row r="100" spans="1:8" ht="15">
      <c r="A100" s="10" t="s">
        <v>27</v>
      </c>
      <c r="B100" s="45" t="s">
        <v>114</v>
      </c>
      <c r="C100" s="46" t="s">
        <v>160</v>
      </c>
      <c r="D100" s="8">
        <v>101.42</v>
      </c>
      <c r="E100" s="8">
        <v>17.58</v>
      </c>
      <c r="F100" s="21">
        <f t="shared" si="6"/>
        <v>119</v>
      </c>
      <c r="G100" s="8">
        <v>45.48</v>
      </c>
      <c r="H100" s="9">
        <f>F100*H4</f>
        <v>190400</v>
      </c>
    </row>
    <row r="101" spans="1:8" s="90" customFormat="1" ht="15" hidden="1">
      <c r="A101" s="84" t="s">
        <v>27</v>
      </c>
      <c r="B101" s="85" t="s">
        <v>115</v>
      </c>
      <c r="C101" s="86" t="s">
        <v>120</v>
      </c>
      <c r="D101" s="85">
        <v>80.82</v>
      </c>
      <c r="E101" s="85">
        <v>12.12</v>
      </c>
      <c r="F101" s="95">
        <f t="shared" si="6"/>
        <v>92.94</v>
      </c>
      <c r="G101" s="85"/>
      <c r="H101" s="89">
        <f>F101*H4</f>
        <v>148704</v>
      </c>
    </row>
    <row r="102" spans="1:8" s="90" customFormat="1" ht="15" hidden="1">
      <c r="A102" s="84" t="s">
        <v>27</v>
      </c>
      <c r="B102" s="85" t="s">
        <v>116</v>
      </c>
      <c r="C102" s="86" t="s">
        <v>121</v>
      </c>
      <c r="D102" s="85">
        <v>82.86</v>
      </c>
      <c r="E102" s="85">
        <v>12.43</v>
      </c>
      <c r="F102" s="95">
        <f t="shared" si="6"/>
        <v>95.28999999999999</v>
      </c>
      <c r="G102" s="85"/>
      <c r="H102" s="89">
        <f>F102*H5</f>
        <v>128641.49999999999</v>
      </c>
    </row>
    <row r="103" spans="2:3" ht="15" hidden="1">
      <c r="B103" s="72"/>
      <c r="C103" s="73"/>
    </row>
    <row r="104" spans="1:8" ht="15.75">
      <c r="A104" s="157" t="s">
        <v>167</v>
      </c>
      <c r="B104" s="158"/>
      <c r="C104" s="37"/>
      <c r="D104" s="36"/>
      <c r="E104" s="36"/>
      <c r="F104" s="38"/>
      <c r="G104" s="36"/>
      <c r="H104" s="39"/>
    </row>
    <row r="105" spans="1:8" s="90" customFormat="1" ht="15" hidden="1">
      <c r="A105" s="84" t="s">
        <v>23</v>
      </c>
      <c r="B105" s="85" t="s">
        <v>124</v>
      </c>
      <c r="C105" s="86" t="s">
        <v>131</v>
      </c>
      <c r="D105" s="87">
        <v>96.71</v>
      </c>
      <c r="E105" s="85">
        <v>14.51</v>
      </c>
      <c r="F105" s="88">
        <f>D105+E105</f>
        <v>111.22</v>
      </c>
      <c r="G105" s="85"/>
      <c r="H105" s="89">
        <f>F105*H5</f>
        <v>150147</v>
      </c>
    </row>
    <row r="106" spans="1:8" s="90" customFormat="1" ht="15" hidden="1">
      <c r="A106" s="84" t="s">
        <v>23</v>
      </c>
      <c r="B106" s="85" t="s">
        <v>125</v>
      </c>
      <c r="C106" s="86" t="s">
        <v>89</v>
      </c>
      <c r="D106" s="87">
        <v>73.65</v>
      </c>
      <c r="E106" s="85">
        <v>11.05</v>
      </c>
      <c r="F106" s="88">
        <f aca="true" t="shared" si="7" ref="F106:F118">D106+E106</f>
        <v>84.7</v>
      </c>
      <c r="G106" s="85"/>
      <c r="H106" s="89">
        <f>F106*H5</f>
        <v>114345</v>
      </c>
    </row>
    <row r="107" spans="1:8" s="43" customFormat="1" ht="15">
      <c r="A107" s="44" t="s">
        <v>23</v>
      </c>
      <c r="B107" s="45" t="s">
        <v>126</v>
      </c>
      <c r="C107" s="46" t="s">
        <v>56</v>
      </c>
      <c r="D107" s="47">
        <v>49.44</v>
      </c>
      <c r="E107" s="45">
        <v>7.42</v>
      </c>
      <c r="F107" s="48">
        <f t="shared" si="7"/>
        <v>56.86</v>
      </c>
      <c r="G107" s="45"/>
      <c r="H107" s="61">
        <f>F107*H5</f>
        <v>76761</v>
      </c>
    </row>
    <row r="108" spans="1:8" s="43" customFormat="1" ht="15">
      <c r="A108" s="44" t="s">
        <v>23</v>
      </c>
      <c r="B108" s="45" t="s">
        <v>127</v>
      </c>
      <c r="C108" s="46" t="s">
        <v>56</v>
      </c>
      <c r="D108" s="47">
        <v>49.32</v>
      </c>
      <c r="E108" s="45">
        <v>8.55</v>
      </c>
      <c r="F108" s="48">
        <f t="shared" si="7"/>
        <v>57.870000000000005</v>
      </c>
      <c r="G108" s="45"/>
      <c r="H108" s="61">
        <f>F108*H5</f>
        <v>78124.5</v>
      </c>
    </row>
    <row r="109" spans="1:8" ht="15">
      <c r="A109" s="44" t="s">
        <v>23</v>
      </c>
      <c r="B109" s="45" t="s">
        <v>128</v>
      </c>
      <c r="C109" s="46" t="s">
        <v>62</v>
      </c>
      <c r="D109" s="47">
        <v>69.26</v>
      </c>
      <c r="E109" s="45">
        <v>12</v>
      </c>
      <c r="F109" s="48">
        <f t="shared" si="7"/>
        <v>81.26</v>
      </c>
      <c r="G109" s="45"/>
      <c r="H109" s="61">
        <f>F109*H5</f>
        <v>109701</v>
      </c>
    </row>
    <row r="110" spans="1:8" s="90" customFormat="1" ht="15" hidden="1">
      <c r="A110" s="84" t="s">
        <v>23</v>
      </c>
      <c r="B110" s="85" t="s">
        <v>129</v>
      </c>
      <c r="C110" s="86" t="s">
        <v>56</v>
      </c>
      <c r="D110" s="87">
        <v>54.93</v>
      </c>
      <c r="E110" s="85">
        <v>9.52</v>
      </c>
      <c r="F110" s="88">
        <f t="shared" si="7"/>
        <v>64.45</v>
      </c>
      <c r="G110" s="85"/>
      <c r="H110" s="89">
        <f>F110*H5</f>
        <v>87007.5</v>
      </c>
    </row>
    <row r="111" spans="1:8" s="43" customFormat="1" ht="15.75" thickBot="1">
      <c r="A111" s="53" t="s">
        <v>23</v>
      </c>
      <c r="B111" s="54" t="s">
        <v>130</v>
      </c>
      <c r="C111" s="55" t="s">
        <v>56</v>
      </c>
      <c r="D111" s="56">
        <v>53.42</v>
      </c>
      <c r="E111" s="54">
        <v>9.26</v>
      </c>
      <c r="F111" s="57">
        <f t="shared" si="7"/>
        <v>62.68</v>
      </c>
      <c r="G111" s="54"/>
      <c r="H111" s="58">
        <f>F111*H5</f>
        <v>84618</v>
      </c>
    </row>
    <row r="112" spans="1:8" s="90" customFormat="1" ht="15" hidden="1">
      <c r="A112" s="91" t="s">
        <v>24</v>
      </c>
      <c r="B112" s="92" t="s">
        <v>132</v>
      </c>
      <c r="C112" s="93" t="s">
        <v>131</v>
      </c>
      <c r="D112" s="94">
        <v>97.86</v>
      </c>
      <c r="E112" s="92">
        <v>14.68</v>
      </c>
      <c r="F112" s="95">
        <f t="shared" si="7"/>
        <v>112.53999999999999</v>
      </c>
      <c r="G112" s="92"/>
      <c r="H112" s="96">
        <f>F112*H5</f>
        <v>151929</v>
      </c>
    </row>
    <row r="113" spans="1:8" s="43" customFormat="1" ht="15">
      <c r="A113" s="44" t="s">
        <v>24</v>
      </c>
      <c r="B113" s="45" t="s">
        <v>133</v>
      </c>
      <c r="C113" s="46" t="s">
        <v>89</v>
      </c>
      <c r="D113" s="47">
        <v>74.29</v>
      </c>
      <c r="E113" s="45">
        <v>11.14</v>
      </c>
      <c r="F113" s="48">
        <f t="shared" si="7"/>
        <v>85.43</v>
      </c>
      <c r="G113" s="45"/>
      <c r="H113" s="61">
        <f>F113*H5</f>
        <v>115330.50000000001</v>
      </c>
    </row>
    <row r="114" spans="1:8" ht="15">
      <c r="A114" s="44" t="s">
        <v>24</v>
      </c>
      <c r="B114" s="45" t="s">
        <v>134</v>
      </c>
      <c r="C114" s="46" t="s">
        <v>56</v>
      </c>
      <c r="D114" s="47">
        <v>49.44</v>
      </c>
      <c r="E114" s="45">
        <v>8.57</v>
      </c>
      <c r="F114" s="48">
        <f t="shared" si="7"/>
        <v>58.01</v>
      </c>
      <c r="G114" s="45"/>
      <c r="H114" s="61">
        <f>F114*H5</f>
        <v>78313.5</v>
      </c>
    </row>
    <row r="115" spans="1:8" ht="15">
      <c r="A115" s="44" t="s">
        <v>24</v>
      </c>
      <c r="B115" s="45" t="s">
        <v>135</v>
      </c>
      <c r="C115" s="46" t="s">
        <v>56</v>
      </c>
      <c r="D115" s="47">
        <v>49.32</v>
      </c>
      <c r="E115" s="45">
        <v>8.55</v>
      </c>
      <c r="F115" s="48">
        <f t="shared" si="7"/>
        <v>57.870000000000005</v>
      </c>
      <c r="G115" s="45"/>
      <c r="H115" s="61">
        <f>F115*H5</f>
        <v>78124.5</v>
      </c>
    </row>
    <row r="116" spans="1:8" ht="15">
      <c r="A116" s="44" t="s">
        <v>24</v>
      </c>
      <c r="B116" s="45" t="s">
        <v>136</v>
      </c>
      <c r="C116" s="46" t="s">
        <v>62</v>
      </c>
      <c r="D116" s="47">
        <v>69.26</v>
      </c>
      <c r="E116" s="45">
        <v>12</v>
      </c>
      <c r="F116" s="48">
        <f t="shared" si="7"/>
        <v>81.26</v>
      </c>
      <c r="G116" s="45"/>
      <c r="H116" s="61">
        <f>F116*H5</f>
        <v>109701</v>
      </c>
    </row>
    <row r="117" spans="1:8" s="90" customFormat="1" ht="15" hidden="1">
      <c r="A117" s="84" t="s">
        <v>24</v>
      </c>
      <c r="B117" s="85" t="s">
        <v>137</v>
      </c>
      <c r="C117" s="86" t="s">
        <v>56</v>
      </c>
      <c r="D117" s="87">
        <v>54.93</v>
      </c>
      <c r="E117" s="85">
        <v>9.52</v>
      </c>
      <c r="F117" s="88">
        <f t="shared" si="7"/>
        <v>64.45</v>
      </c>
      <c r="G117" s="85"/>
      <c r="H117" s="89">
        <f>F117*H5</f>
        <v>87007.5</v>
      </c>
    </row>
    <row r="118" spans="1:8" ht="15.75" thickBot="1">
      <c r="A118" s="53" t="s">
        <v>24</v>
      </c>
      <c r="B118" s="54" t="s">
        <v>138</v>
      </c>
      <c r="C118" s="55" t="s">
        <v>56</v>
      </c>
      <c r="D118" s="56">
        <v>53.42</v>
      </c>
      <c r="E118" s="54">
        <v>9.26</v>
      </c>
      <c r="F118" s="57">
        <f t="shared" si="7"/>
        <v>62.68</v>
      </c>
      <c r="G118" s="54"/>
      <c r="H118" s="58">
        <f>F118*H5</f>
        <v>84618</v>
      </c>
    </row>
    <row r="119" spans="1:8" s="90" customFormat="1" ht="15" hidden="1">
      <c r="A119" s="91" t="s">
        <v>25</v>
      </c>
      <c r="B119" s="92" t="s">
        <v>139</v>
      </c>
      <c r="C119" s="93" t="s">
        <v>131</v>
      </c>
      <c r="D119" s="94">
        <v>97.86</v>
      </c>
      <c r="E119" s="92">
        <v>14.68</v>
      </c>
      <c r="F119" s="95">
        <f aca="true" t="shared" si="8" ref="F119:F125">D119+E119</f>
        <v>112.53999999999999</v>
      </c>
      <c r="G119" s="92"/>
      <c r="H119" s="96">
        <f>F119*H5</f>
        <v>151929</v>
      </c>
    </row>
    <row r="120" spans="1:8" s="90" customFormat="1" ht="15" hidden="1">
      <c r="A120" s="84" t="s">
        <v>25</v>
      </c>
      <c r="B120" s="85" t="s">
        <v>140</v>
      </c>
      <c r="C120" s="86" t="s">
        <v>89</v>
      </c>
      <c r="D120" s="87">
        <v>74.29</v>
      </c>
      <c r="E120" s="85">
        <v>11.14</v>
      </c>
      <c r="F120" s="88">
        <f t="shared" si="8"/>
        <v>85.43</v>
      </c>
      <c r="G120" s="85"/>
      <c r="H120" s="89">
        <f>F120*H5</f>
        <v>115330.50000000001</v>
      </c>
    </row>
    <row r="121" spans="1:8" s="90" customFormat="1" ht="15" hidden="1">
      <c r="A121" s="91" t="s">
        <v>25</v>
      </c>
      <c r="B121" s="92" t="s">
        <v>141</v>
      </c>
      <c r="C121" s="86" t="s">
        <v>56</v>
      </c>
      <c r="D121" s="87">
        <v>49.44</v>
      </c>
      <c r="E121" s="85">
        <v>7.42</v>
      </c>
      <c r="F121" s="88">
        <f t="shared" si="8"/>
        <v>56.86</v>
      </c>
      <c r="G121" s="85"/>
      <c r="H121" s="89">
        <f>F121*H5</f>
        <v>76761</v>
      </c>
    </row>
    <row r="122" spans="1:8" s="90" customFormat="1" ht="15" hidden="1">
      <c r="A122" s="84" t="s">
        <v>25</v>
      </c>
      <c r="B122" s="85" t="s">
        <v>142</v>
      </c>
      <c r="C122" s="86" t="s">
        <v>56</v>
      </c>
      <c r="D122" s="87">
        <v>49.32</v>
      </c>
      <c r="E122" s="85">
        <v>7.4</v>
      </c>
      <c r="F122" s="88">
        <f t="shared" si="8"/>
        <v>56.72</v>
      </c>
      <c r="G122" s="85"/>
      <c r="H122" s="89">
        <f>F122*H5</f>
        <v>76572</v>
      </c>
    </row>
    <row r="123" spans="1:8" s="90" customFormat="1" ht="15" hidden="1">
      <c r="A123" s="91" t="s">
        <v>25</v>
      </c>
      <c r="B123" s="92" t="s">
        <v>143</v>
      </c>
      <c r="C123" s="86" t="s">
        <v>62</v>
      </c>
      <c r="D123" s="87">
        <v>69.26</v>
      </c>
      <c r="E123" s="85">
        <v>10.39</v>
      </c>
      <c r="F123" s="88">
        <f t="shared" si="8"/>
        <v>79.65</v>
      </c>
      <c r="G123" s="85"/>
      <c r="H123" s="89">
        <f>F123*H5</f>
        <v>107527.50000000001</v>
      </c>
    </row>
    <row r="124" spans="1:8" s="90" customFormat="1" ht="15" hidden="1">
      <c r="A124" s="84" t="s">
        <v>25</v>
      </c>
      <c r="B124" s="85" t="s">
        <v>144</v>
      </c>
      <c r="C124" s="86" t="s">
        <v>56</v>
      </c>
      <c r="D124" s="87">
        <v>54.93</v>
      </c>
      <c r="E124" s="85">
        <v>8.24</v>
      </c>
      <c r="F124" s="88">
        <f t="shared" si="8"/>
        <v>63.17</v>
      </c>
      <c r="G124" s="85"/>
      <c r="H124" s="89">
        <f>F124*H5</f>
        <v>85279.5</v>
      </c>
    </row>
    <row r="125" spans="1:8" s="90" customFormat="1" ht="15.75" hidden="1" thickBot="1">
      <c r="A125" s="104" t="s">
        <v>25</v>
      </c>
      <c r="B125" s="105" t="s">
        <v>145</v>
      </c>
      <c r="C125" s="106" t="s">
        <v>56</v>
      </c>
      <c r="D125" s="107">
        <v>53.42</v>
      </c>
      <c r="E125" s="105">
        <v>8.01</v>
      </c>
      <c r="F125" s="108">
        <f t="shared" si="8"/>
        <v>61.43</v>
      </c>
      <c r="G125" s="105"/>
      <c r="H125" s="109">
        <f>F125*H5</f>
        <v>82930.5</v>
      </c>
    </row>
    <row r="126" spans="1:8" s="90" customFormat="1" ht="15" hidden="1">
      <c r="A126" s="91" t="s">
        <v>26</v>
      </c>
      <c r="B126" s="92" t="s">
        <v>146</v>
      </c>
      <c r="C126" s="93" t="s">
        <v>131</v>
      </c>
      <c r="D126" s="94">
        <v>97.86</v>
      </c>
      <c r="E126" s="92">
        <v>14.68</v>
      </c>
      <c r="F126" s="95">
        <f aca="true" t="shared" si="9" ref="F126:F138">D126+E126</f>
        <v>112.53999999999999</v>
      </c>
      <c r="G126" s="92"/>
      <c r="H126" s="96">
        <f>F126*H5</f>
        <v>151929</v>
      </c>
    </row>
    <row r="127" spans="1:8" s="90" customFormat="1" ht="15" hidden="1">
      <c r="A127" s="84" t="s">
        <v>26</v>
      </c>
      <c r="B127" s="85" t="s">
        <v>147</v>
      </c>
      <c r="C127" s="86" t="s">
        <v>89</v>
      </c>
      <c r="D127" s="87">
        <v>74.29</v>
      </c>
      <c r="E127" s="85">
        <v>11.14</v>
      </c>
      <c r="F127" s="88">
        <f t="shared" si="9"/>
        <v>85.43</v>
      </c>
      <c r="G127" s="85"/>
      <c r="H127" s="89">
        <f>F127*H5</f>
        <v>115330.50000000001</v>
      </c>
    </row>
    <row r="128" spans="1:8" s="90" customFormat="1" ht="15" hidden="1">
      <c r="A128" s="91" t="s">
        <v>26</v>
      </c>
      <c r="B128" s="92" t="s">
        <v>148</v>
      </c>
      <c r="C128" s="86" t="s">
        <v>56</v>
      </c>
      <c r="D128" s="87">
        <v>49.44</v>
      </c>
      <c r="E128" s="85">
        <v>7.42</v>
      </c>
      <c r="F128" s="88">
        <f t="shared" si="9"/>
        <v>56.86</v>
      </c>
      <c r="G128" s="85"/>
      <c r="H128" s="89">
        <f>F128*H5</f>
        <v>76761</v>
      </c>
    </row>
    <row r="129" spans="1:8" s="90" customFormat="1" ht="15" hidden="1">
      <c r="A129" s="84" t="s">
        <v>26</v>
      </c>
      <c r="B129" s="85" t="s">
        <v>149</v>
      </c>
      <c r="C129" s="86" t="s">
        <v>56</v>
      </c>
      <c r="D129" s="87">
        <v>49.32</v>
      </c>
      <c r="E129" s="85">
        <v>7.4</v>
      </c>
      <c r="F129" s="88">
        <f t="shared" si="9"/>
        <v>56.72</v>
      </c>
      <c r="G129" s="102"/>
      <c r="H129" s="110">
        <f>F129*H5</f>
        <v>76572</v>
      </c>
    </row>
    <row r="130" spans="1:8" s="90" customFormat="1" ht="15" hidden="1">
      <c r="A130" s="91" t="s">
        <v>26</v>
      </c>
      <c r="B130" s="92" t="s">
        <v>150</v>
      </c>
      <c r="C130" s="86" t="s">
        <v>62</v>
      </c>
      <c r="D130" s="87">
        <v>69.26</v>
      </c>
      <c r="E130" s="85">
        <v>10.39</v>
      </c>
      <c r="F130" s="111">
        <f t="shared" si="9"/>
        <v>79.65</v>
      </c>
      <c r="G130" s="112"/>
      <c r="H130" s="89">
        <f>F130*H5</f>
        <v>107527.50000000001</v>
      </c>
    </row>
    <row r="131" spans="1:8" s="90" customFormat="1" ht="15" hidden="1">
      <c r="A131" s="84" t="s">
        <v>26</v>
      </c>
      <c r="B131" s="85" t="s">
        <v>151</v>
      </c>
      <c r="C131" s="86" t="s">
        <v>56</v>
      </c>
      <c r="D131" s="87">
        <v>54.93</v>
      </c>
      <c r="E131" s="85">
        <v>8.24</v>
      </c>
      <c r="F131" s="111">
        <f t="shared" si="9"/>
        <v>63.17</v>
      </c>
      <c r="G131" s="112"/>
      <c r="H131" s="89">
        <f>F131*H5</f>
        <v>85279.5</v>
      </c>
    </row>
    <row r="132" spans="1:8" s="90" customFormat="1" ht="15.75" hidden="1" thickBot="1">
      <c r="A132" s="104" t="s">
        <v>26</v>
      </c>
      <c r="B132" s="105" t="s">
        <v>152</v>
      </c>
      <c r="C132" s="106" t="s">
        <v>56</v>
      </c>
      <c r="D132" s="107">
        <v>53.42</v>
      </c>
      <c r="E132" s="105">
        <v>8.01</v>
      </c>
      <c r="F132" s="113">
        <f t="shared" si="9"/>
        <v>61.43</v>
      </c>
      <c r="G132" s="114"/>
      <c r="H132" s="109">
        <f>F132*H5</f>
        <v>82930.5</v>
      </c>
    </row>
    <row r="133" spans="1:8" s="90" customFormat="1" ht="15" hidden="1">
      <c r="A133" s="91" t="s">
        <v>27</v>
      </c>
      <c r="B133" s="92" t="s">
        <v>153</v>
      </c>
      <c r="C133" s="93" t="s">
        <v>119</v>
      </c>
      <c r="D133" s="92">
        <v>126.46</v>
      </c>
      <c r="E133" s="92">
        <v>18.97</v>
      </c>
      <c r="F133" s="99">
        <f t="shared" si="9"/>
        <v>145.43</v>
      </c>
      <c r="G133" s="92"/>
      <c r="H133" s="96">
        <f>F133*H4</f>
        <v>232688</v>
      </c>
    </row>
    <row r="134" spans="1:8" s="90" customFormat="1" ht="15" hidden="1">
      <c r="A134" s="84" t="s">
        <v>27</v>
      </c>
      <c r="B134" s="85" t="s">
        <v>154</v>
      </c>
      <c r="C134" s="86" t="s">
        <v>159</v>
      </c>
      <c r="D134" s="85">
        <v>135.06</v>
      </c>
      <c r="E134" s="85">
        <v>20.26</v>
      </c>
      <c r="F134" s="88">
        <f t="shared" si="9"/>
        <v>155.32</v>
      </c>
      <c r="G134" s="85"/>
      <c r="H134" s="89">
        <f>F134*H4</f>
        <v>248512</v>
      </c>
    </row>
    <row r="135" spans="1:8" s="90" customFormat="1" ht="15" hidden="1">
      <c r="A135" s="84" t="s">
        <v>27</v>
      </c>
      <c r="B135" s="85" t="s">
        <v>155</v>
      </c>
      <c r="C135" s="86" t="s">
        <v>56</v>
      </c>
      <c r="D135" s="85">
        <v>49.44</v>
      </c>
      <c r="E135" s="85">
        <v>7.42</v>
      </c>
      <c r="F135" s="88">
        <f t="shared" si="9"/>
        <v>56.86</v>
      </c>
      <c r="G135" s="85"/>
      <c r="H135" s="89">
        <f>F135*H5</f>
        <v>76761</v>
      </c>
    </row>
    <row r="136" spans="1:8" s="90" customFormat="1" ht="15" hidden="1">
      <c r="A136" s="84" t="s">
        <v>27</v>
      </c>
      <c r="B136" s="85" t="s">
        <v>156</v>
      </c>
      <c r="C136" s="86" t="s">
        <v>160</v>
      </c>
      <c r="D136" s="85">
        <v>101.57</v>
      </c>
      <c r="E136" s="85">
        <v>15.24</v>
      </c>
      <c r="F136" s="88">
        <f t="shared" si="9"/>
        <v>116.80999999999999</v>
      </c>
      <c r="G136" s="85"/>
      <c r="H136" s="89">
        <f>F136*H4</f>
        <v>186895.99999999997</v>
      </c>
    </row>
    <row r="137" spans="1:8" s="90" customFormat="1" ht="15" hidden="1">
      <c r="A137" s="84" t="s">
        <v>27</v>
      </c>
      <c r="B137" s="85" t="s">
        <v>157</v>
      </c>
      <c r="C137" s="86" t="s">
        <v>171</v>
      </c>
      <c r="D137" s="85">
        <v>105.4</v>
      </c>
      <c r="E137" s="85">
        <v>18.27</v>
      </c>
      <c r="F137" s="88">
        <f t="shared" si="9"/>
        <v>123.67</v>
      </c>
      <c r="G137" s="85">
        <v>86.31</v>
      </c>
      <c r="H137" s="89">
        <f>F137*H4</f>
        <v>197872</v>
      </c>
    </row>
    <row r="138" spans="1:8" s="90" customFormat="1" ht="15" hidden="1">
      <c r="A138" s="84" t="s">
        <v>27</v>
      </c>
      <c r="B138" s="85" t="s">
        <v>158</v>
      </c>
      <c r="C138" s="86" t="s">
        <v>161</v>
      </c>
      <c r="D138" s="85">
        <v>81.01</v>
      </c>
      <c r="E138" s="85">
        <v>12.15</v>
      </c>
      <c r="F138" s="88">
        <f t="shared" si="9"/>
        <v>93.16000000000001</v>
      </c>
      <c r="G138" s="85"/>
      <c r="H138" s="89">
        <f>F138*H5</f>
        <v>125766.00000000001</v>
      </c>
    </row>
    <row r="143" spans="1:8" ht="18.75">
      <c r="A143" s="151" t="s">
        <v>172</v>
      </c>
      <c r="B143" s="151"/>
      <c r="C143" s="151"/>
      <c r="D143" s="151"/>
      <c r="E143" s="151"/>
      <c r="F143" s="151"/>
      <c r="G143" s="151"/>
      <c r="H143" s="151"/>
    </row>
    <row r="144" spans="1:2" ht="15">
      <c r="A144" s="152" t="s">
        <v>173</v>
      </c>
      <c r="B144" s="152"/>
    </row>
    <row r="145" spans="1:8" ht="15" hidden="1">
      <c r="A145" s="126"/>
      <c r="B145" s="127" t="s">
        <v>174</v>
      </c>
      <c r="C145" s="128" t="s">
        <v>175</v>
      </c>
      <c r="D145" s="127">
        <v>16.27</v>
      </c>
      <c r="E145" s="129"/>
      <c r="F145" s="129"/>
      <c r="G145" s="129"/>
      <c r="H145" s="130"/>
    </row>
    <row r="146" spans="1:8" ht="15">
      <c r="A146" s="131"/>
      <c r="B146" s="132" t="s">
        <v>176</v>
      </c>
      <c r="C146" s="133" t="s">
        <v>175</v>
      </c>
      <c r="D146" s="132">
        <v>17.3</v>
      </c>
      <c r="E146" s="132"/>
      <c r="F146" s="132"/>
      <c r="G146" s="132"/>
      <c r="H146" s="134">
        <v>15000</v>
      </c>
    </row>
    <row r="147" spans="1:8" ht="15">
      <c r="A147" s="135"/>
      <c r="B147" s="136" t="s">
        <v>177</v>
      </c>
      <c r="C147" s="137" t="s">
        <v>175</v>
      </c>
      <c r="D147" s="136">
        <v>13</v>
      </c>
      <c r="E147" s="136"/>
      <c r="F147" s="138"/>
      <c r="G147" s="136"/>
      <c r="H147" s="134">
        <v>15000</v>
      </c>
    </row>
    <row r="148" spans="1:8" ht="15" hidden="1">
      <c r="A148" s="126"/>
      <c r="B148" s="127" t="s">
        <v>178</v>
      </c>
      <c r="C148" s="128" t="s">
        <v>175</v>
      </c>
      <c r="D148" s="127">
        <v>13.3</v>
      </c>
      <c r="E148" s="127"/>
      <c r="F148" s="127"/>
      <c r="G148" s="127"/>
      <c r="H148" s="130"/>
    </row>
    <row r="149" spans="1:8" ht="15" hidden="1">
      <c r="A149" s="126"/>
      <c r="B149" s="127" t="s">
        <v>179</v>
      </c>
      <c r="C149" s="128" t="s">
        <v>175</v>
      </c>
      <c r="D149" s="127">
        <v>13.32</v>
      </c>
      <c r="E149" s="127"/>
      <c r="F149" s="127"/>
      <c r="G149" s="127"/>
      <c r="H149" s="130"/>
    </row>
    <row r="150" spans="1:8" ht="15">
      <c r="A150" s="135"/>
      <c r="B150" s="136" t="s">
        <v>180</v>
      </c>
      <c r="C150" s="137" t="s">
        <v>175</v>
      </c>
      <c r="D150" s="136">
        <v>15.27</v>
      </c>
      <c r="E150" s="136"/>
      <c r="F150" s="138"/>
      <c r="G150" s="136"/>
      <c r="H150" s="134">
        <v>15000</v>
      </c>
    </row>
    <row r="151" spans="1:8" ht="15">
      <c r="A151" s="135"/>
      <c r="B151" s="136" t="s">
        <v>181</v>
      </c>
      <c r="C151" s="137" t="s">
        <v>175</v>
      </c>
      <c r="D151" s="136">
        <v>14.9</v>
      </c>
      <c r="E151" s="136"/>
      <c r="F151" s="138"/>
      <c r="G151" s="136"/>
      <c r="H151" s="134">
        <v>15000</v>
      </c>
    </row>
    <row r="152" spans="1:8" ht="15">
      <c r="A152" s="135"/>
      <c r="B152" s="136" t="s">
        <v>182</v>
      </c>
      <c r="C152" s="137" t="s">
        <v>175</v>
      </c>
      <c r="D152" s="136">
        <v>14.44</v>
      </c>
      <c r="E152" s="136"/>
      <c r="F152" s="138"/>
      <c r="G152" s="136"/>
      <c r="H152" s="134">
        <v>15000</v>
      </c>
    </row>
    <row r="153" spans="1:8" ht="15">
      <c r="A153" s="135"/>
      <c r="B153" s="136" t="s">
        <v>183</v>
      </c>
      <c r="C153" s="137" t="s">
        <v>175</v>
      </c>
      <c r="D153" s="136">
        <v>14.04</v>
      </c>
      <c r="E153" s="136"/>
      <c r="F153" s="138"/>
      <c r="G153" s="136"/>
      <c r="H153" s="134">
        <v>15000</v>
      </c>
    </row>
    <row r="154" spans="1:8" ht="15">
      <c r="A154" s="135"/>
      <c r="B154" s="136" t="s">
        <v>184</v>
      </c>
      <c r="C154" s="137" t="s">
        <v>175</v>
      </c>
      <c r="D154" s="136">
        <v>12.74</v>
      </c>
      <c r="E154" s="136"/>
      <c r="F154" s="138"/>
      <c r="G154" s="136"/>
      <c r="H154" s="134">
        <v>15000</v>
      </c>
    </row>
    <row r="155" spans="1:8" ht="15">
      <c r="A155" s="135"/>
      <c r="B155" s="136" t="s">
        <v>185</v>
      </c>
      <c r="C155" s="137" t="s">
        <v>175</v>
      </c>
      <c r="D155" s="136">
        <v>12.47</v>
      </c>
      <c r="E155" s="136"/>
      <c r="F155" s="138"/>
      <c r="G155" s="136"/>
      <c r="H155" s="134">
        <v>15000</v>
      </c>
    </row>
    <row r="156" spans="1:8" ht="15">
      <c r="A156" s="135"/>
      <c r="B156" s="136" t="s">
        <v>186</v>
      </c>
      <c r="C156" s="137" t="s">
        <v>175</v>
      </c>
      <c r="D156" s="136">
        <v>14.46</v>
      </c>
      <c r="E156" s="136"/>
      <c r="F156" s="138"/>
      <c r="G156" s="136"/>
      <c r="H156" s="134">
        <v>15000</v>
      </c>
    </row>
    <row r="157" spans="1:8" ht="15">
      <c r="A157" s="135"/>
      <c r="B157" s="136" t="s">
        <v>187</v>
      </c>
      <c r="C157" s="137" t="s">
        <v>175</v>
      </c>
      <c r="D157" s="136">
        <v>19.69</v>
      </c>
      <c r="E157" s="136"/>
      <c r="F157" s="138"/>
      <c r="G157" s="136"/>
      <c r="H157" s="134">
        <v>15000</v>
      </c>
    </row>
    <row r="158" spans="1:8" ht="15">
      <c r="A158" s="135"/>
      <c r="B158" s="136" t="s">
        <v>188</v>
      </c>
      <c r="C158" s="137" t="s">
        <v>175</v>
      </c>
      <c r="D158" s="136">
        <v>17.57</v>
      </c>
      <c r="E158" s="136"/>
      <c r="F158" s="138"/>
      <c r="G158" s="136"/>
      <c r="H158" s="134">
        <v>15000</v>
      </c>
    </row>
    <row r="159" spans="1:8" ht="15">
      <c r="A159" s="135"/>
      <c r="B159" s="136" t="s">
        <v>189</v>
      </c>
      <c r="C159" s="137" t="s">
        <v>175</v>
      </c>
      <c r="D159" s="136">
        <v>13.54</v>
      </c>
      <c r="E159" s="136"/>
      <c r="F159" s="138"/>
      <c r="G159" s="136"/>
      <c r="H159" s="134">
        <v>15000</v>
      </c>
    </row>
    <row r="160" spans="1:8" ht="15">
      <c r="A160" s="135"/>
      <c r="B160" s="136" t="s">
        <v>190</v>
      </c>
      <c r="C160" s="137" t="s">
        <v>175</v>
      </c>
      <c r="D160" s="136">
        <v>13.54</v>
      </c>
      <c r="E160" s="136"/>
      <c r="F160" s="138"/>
      <c r="G160" s="136"/>
      <c r="H160" s="134">
        <v>15000</v>
      </c>
    </row>
    <row r="161" spans="1:8" ht="15">
      <c r="A161" s="135"/>
      <c r="B161" s="136" t="s">
        <v>191</v>
      </c>
      <c r="C161" s="137" t="s">
        <v>175</v>
      </c>
      <c r="D161" s="136">
        <v>15.49</v>
      </c>
      <c r="E161" s="136"/>
      <c r="F161" s="138"/>
      <c r="G161" s="136"/>
      <c r="H161" s="134">
        <v>15000</v>
      </c>
    </row>
    <row r="162" spans="1:8" ht="15" hidden="1">
      <c r="A162" s="126"/>
      <c r="B162" s="127" t="s">
        <v>192</v>
      </c>
      <c r="C162" s="128" t="s">
        <v>175</v>
      </c>
      <c r="D162" s="127">
        <v>14.19</v>
      </c>
      <c r="E162" s="127"/>
      <c r="F162" s="127"/>
      <c r="G162" s="127"/>
      <c r="H162" s="130"/>
    </row>
    <row r="163" spans="1:8" ht="15" hidden="1">
      <c r="A163" s="126"/>
      <c r="B163" s="127" t="s">
        <v>193</v>
      </c>
      <c r="C163" s="128" t="s">
        <v>175</v>
      </c>
      <c r="D163" s="127">
        <v>16.19</v>
      </c>
      <c r="E163" s="127"/>
      <c r="F163" s="127"/>
      <c r="G163" s="127"/>
      <c r="H163" s="130"/>
    </row>
    <row r="164" spans="1:8" ht="15" hidden="1">
      <c r="A164" s="126"/>
      <c r="B164" s="127" t="s">
        <v>194</v>
      </c>
      <c r="C164" s="128" t="s">
        <v>175</v>
      </c>
      <c r="D164" s="127">
        <v>16.87</v>
      </c>
      <c r="E164" s="127"/>
      <c r="F164" s="127"/>
      <c r="G164" s="127"/>
      <c r="H164" s="130"/>
    </row>
    <row r="165" spans="1:8" ht="15">
      <c r="A165" s="139"/>
      <c r="B165" s="140"/>
      <c r="C165" s="141"/>
      <c r="D165" s="140"/>
      <c r="E165" s="140"/>
      <c r="F165" s="142"/>
      <c r="G165" s="140"/>
      <c r="H165" s="143"/>
    </row>
    <row r="166" spans="1:8" ht="15">
      <c r="A166" s="153" t="s">
        <v>195</v>
      </c>
      <c r="B166" s="153"/>
      <c r="C166" s="141"/>
      <c r="D166" s="140"/>
      <c r="E166" s="140"/>
      <c r="F166" s="142"/>
      <c r="G166" s="140"/>
      <c r="H166" s="143"/>
    </row>
    <row r="167" spans="1:8" ht="15" hidden="1">
      <c r="A167" s="126"/>
      <c r="B167" s="127" t="s">
        <v>196</v>
      </c>
      <c r="C167" s="128" t="s">
        <v>175</v>
      </c>
      <c r="D167" s="127">
        <v>18.39</v>
      </c>
      <c r="E167" s="127"/>
      <c r="F167" s="127"/>
      <c r="G167" s="127"/>
      <c r="H167" s="130"/>
    </row>
    <row r="168" spans="1:8" ht="15">
      <c r="A168" s="135"/>
      <c r="B168" s="136" t="s">
        <v>197</v>
      </c>
      <c r="C168" s="137" t="s">
        <v>175</v>
      </c>
      <c r="D168" s="136">
        <v>12.21</v>
      </c>
      <c r="E168" s="136"/>
      <c r="F168" s="138"/>
      <c r="G168" s="136"/>
      <c r="H168" s="134">
        <v>15000</v>
      </c>
    </row>
    <row r="169" spans="1:8" ht="15">
      <c r="A169" s="135"/>
      <c r="B169" s="136" t="s">
        <v>198</v>
      </c>
      <c r="C169" s="137" t="s">
        <v>175</v>
      </c>
      <c r="D169" s="136">
        <v>12.21</v>
      </c>
      <c r="E169" s="136"/>
      <c r="F169" s="138"/>
      <c r="G169" s="136"/>
      <c r="H169" s="134">
        <v>15000</v>
      </c>
    </row>
    <row r="170" spans="1:8" ht="15">
      <c r="A170" s="135"/>
      <c r="B170" s="136" t="s">
        <v>199</v>
      </c>
      <c r="C170" s="137" t="s">
        <v>175</v>
      </c>
      <c r="D170" s="136">
        <v>16.66</v>
      </c>
      <c r="E170" s="136"/>
      <c r="F170" s="138"/>
      <c r="G170" s="136"/>
      <c r="H170" s="134">
        <v>15000</v>
      </c>
    </row>
    <row r="171" spans="1:8" ht="15">
      <c r="A171" s="135"/>
      <c r="B171" s="136" t="s">
        <v>200</v>
      </c>
      <c r="C171" s="137" t="s">
        <v>175</v>
      </c>
      <c r="D171" s="136">
        <v>14.28</v>
      </c>
      <c r="E171" s="136"/>
      <c r="F171" s="138"/>
      <c r="G171" s="136"/>
      <c r="H171" s="134">
        <v>15000</v>
      </c>
    </row>
    <row r="172" spans="1:8" ht="15">
      <c r="A172" s="135"/>
      <c r="B172" s="136" t="s">
        <v>201</v>
      </c>
      <c r="C172" s="137" t="s">
        <v>175</v>
      </c>
      <c r="D172" s="136">
        <v>15.59</v>
      </c>
      <c r="E172" s="136"/>
      <c r="F172" s="138"/>
      <c r="G172" s="136"/>
      <c r="H172" s="134">
        <v>15000</v>
      </c>
    </row>
    <row r="173" spans="1:8" ht="15">
      <c r="A173" s="135"/>
      <c r="B173" s="136" t="s">
        <v>202</v>
      </c>
      <c r="C173" s="137" t="s">
        <v>175</v>
      </c>
      <c r="D173" s="136">
        <v>13.95</v>
      </c>
      <c r="E173" s="136"/>
      <c r="F173" s="138"/>
      <c r="G173" s="136"/>
      <c r="H173" s="134">
        <v>15000</v>
      </c>
    </row>
    <row r="174" spans="1:8" ht="15">
      <c r="A174" s="135"/>
      <c r="B174" s="136" t="s">
        <v>203</v>
      </c>
      <c r="C174" s="137" t="s">
        <v>175</v>
      </c>
      <c r="D174" s="136">
        <v>12.64</v>
      </c>
      <c r="E174" s="136"/>
      <c r="F174" s="138"/>
      <c r="G174" s="136"/>
      <c r="H174" s="134">
        <v>15000</v>
      </c>
    </row>
    <row r="175" spans="1:8" ht="15">
      <c r="A175" s="135"/>
      <c r="B175" s="136" t="s">
        <v>204</v>
      </c>
      <c r="C175" s="137" t="s">
        <v>175</v>
      </c>
      <c r="D175" s="136">
        <v>19.93</v>
      </c>
      <c r="E175" s="136"/>
      <c r="F175" s="138"/>
      <c r="G175" s="136"/>
      <c r="H175" s="134">
        <v>15000</v>
      </c>
    </row>
    <row r="176" spans="1:8" ht="15" hidden="1">
      <c r="A176" s="126"/>
      <c r="B176" s="127" t="s">
        <v>205</v>
      </c>
      <c r="C176" s="128" t="s">
        <v>175</v>
      </c>
      <c r="D176" s="127">
        <v>18.39</v>
      </c>
      <c r="E176" s="127"/>
      <c r="F176" s="127"/>
      <c r="G176" s="127"/>
      <c r="H176" s="130"/>
    </row>
    <row r="177" spans="1:8" ht="15">
      <c r="A177" s="139"/>
      <c r="B177" s="140"/>
      <c r="C177" s="141"/>
      <c r="D177" s="140"/>
      <c r="E177" s="140"/>
      <c r="F177" s="142"/>
      <c r="G177" s="140"/>
      <c r="H177" s="143"/>
    </row>
    <row r="178" spans="1:2" ht="15">
      <c r="A178" s="153" t="s">
        <v>206</v>
      </c>
      <c r="B178" s="153"/>
    </row>
    <row r="179" spans="1:8" ht="15">
      <c r="A179" s="135"/>
      <c r="B179" s="136" t="s">
        <v>207</v>
      </c>
      <c r="C179" s="137" t="s">
        <v>175</v>
      </c>
      <c r="D179" s="136">
        <v>14.76</v>
      </c>
      <c r="E179" s="136"/>
      <c r="F179" s="138"/>
      <c r="G179" s="136"/>
      <c r="H179" s="134">
        <v>15000</v>
      </c>
    </row>
    <row r="180" spans="1:8" ht="15">
      <c r="A180" s="135"/>
      <c r="B180" s="136" t="s">
        <v>208</v>
      </c>
      <c r="C180" s="137" t="s">
        <v>175</v>
      </c>
      <c r="D180" s="136">
        <v>15.56</v>
      </c>
      <c r="E180" s="136"/>
      <c r="F180" s="138"/>
      <c r="G180" s="136"/>
      <c r="H180" s="134">
        <v>15000</v>
      </c>
    </row>
    <row r="181" spans="1:8" ht="15">
      <c r="A181" s="135"/>
      <c r="B181" s="136" t="s">
        <v>209</v>
      </c>
      <c r="C181" s="137" t="s">
        <v>175</v>
      </c>
      <c r="D181" s="136">
        <v>15.6</v>
      </c>
      <c r="E181" s="136"/>
      <c r="F181" s="138"/>
      <c r="G181" s="136"/>
      <c r="H181" s="134">
        <v>15000</v>
      </c>
    </row>
    <row r="182" spans="1:8" ht="15" hidden="1">
      <c r="A182" s="126"/>
      <c r="B182" s="127" t="s">
        <v>210</v>
      </c>
      <c r="C182" s="128" t="s">
        <v>175</v>
      </c>
      <c r="D182" s="127">
        <v>21.75</v>
      </c>
      <c r="E182" s="127"/>
      <c r="F182" s="127"/>
      <c r="G182" s="127"/>
      <c r="H182" s="130"/>
    </row>
    <row r="183" spans="1:8" ht="15">
      <c r="A183" s="135"/>
      <c r="B183" s="136" t="s">
        <v>211</v>
      </c>
      <c r="C183" s="137" t="s">
        <v>175</v>
      </c>
      <c r="D183" s="136">
        <v>14.75</v>
      </c>
      <c r="E183" s="136"/>
      <c r="F183" s="138"/>
      <c r="G183" s="136"/>
      <c r="H183" s="144">
        <v>15000</v>
      </c>
    </row>
    <row r="184" spans="1:8" ht="15">
      <c r="A184" s="135"/>
      <c r="B184" s="136" t="s">
        <v>212</v>
      </c>
      <c r="C184" s="137" t="s">
        <v>175</v>
      </c>
      <c r="D184" s="136">
        <v>16.67</v>
      </c>
      <c r="E184" s="136"/>
      <c r="F184" s="138"/>
      <c r="G184" s="136"/>
      <c r="H184" s="134">
        <v>15000</v>
      </c>
    </row>
    <row r="185" spans="1:8" ht="15">
      <c r="A185" s="135"/>
      <c r="B185" s="136" t="s">
        <v>213</v>
      </c>
      <c r="C185" s="137" t="s">
        <v>175</v>
      </c>
      <c r="D185" s="136">
        <v>15.51</v>
      </c>
      <c r="E185" s="136"/>
      <c r="F185" s="138"/>
      <c r="G185" s="136"/>
      <c r="H185" s="134">
        <v>15000</v>
      </c>
    </row>
    <row r="186" spans="1:8" ht="15">
      <c r="A186" s="135"/>
      <c r="B186" s="136" t="s">
        <v>214</v>
      </c>
      <c r="C186" s="137" t="s">
        <v>175</v>
      </c>
      <c r="D186" s="136">
        <v>14.73</v>
      </c>
      <c r="E186" s="136"/>
      <c r="F186" s="138"/>
      <c r="G186" s="136"/>
      <c r="H186" s="134">
        <v>15000</v>
      </c>
    </row>
    <row r="187" spans="1:8" ht="15">
      <c r="A187" s="135"/>
      <c r="B187" s="136" t="s">
        <v>215</v>
      </c>
      <c r="C187" s="137" t="s">
        <v>175</v>
      </c>
      <c r="D187" s="136">
        <v>17.01</v>
      </c>
      <c r="E187" s="136"/>
      <c r="F187" s="138"/>
      <c r="G187" s="136"/>
      <c r="H187" s="134">
        <v>15000</v>
      </c>
    </row>
    <row r="188" spans="1:8" ht="15">
      <c r="A188" s="135"/>
      <c r="B188" s="136" t="s">
        <v>216</v>
      </c>
      <c r="C188" s="137" t="s">
        <v>175</v>
      </c>
      <c r="D188" s="136">
        <v>14.64</v>
      </c>
      <c r="E188" s="136"/>
      <c r="F188" s="138"/>
      <c r="G188" s="136"/>
      <c r="H188" s="134">
        <v>15000</v>
      </c>
    </row>
    <row r="189" spans="1:8" ht="15">
      <c r="A189" s="135"/>
      <c r="B189" s="136" t="s">
        <v>217</v>
      </c>
      <c r="C189" s="137" t="s">
        <v>175</v>
      </c>
      <c r="D189" s="136">
        <v>12.67</v>
      </c>
      <c r="E189" s="136"/>
      <c r="F189" s="138"/>
      <c r="G189" s="136"/>
      <c r="H189" s="134">
        <v>15000</v>
      </c>
    </row>
    <row r="190" spans="1:8" ht="15">
      <c r="A190" s="135"/>
      <c r="B190" s="136" t="s">
        <v>218</v>
      </c>
      <c r="C190" s="137" t="s">
        <v>175</v>
      </c>
      <c r="D190" s="136">
        <v>14.67</v>
      </c>
      <c r="E190" s="136"/>
      <c r="F190" s="138"/>
      <c r="G190" s="136"/>
      <c r="H190" s="134">
        <v>15000</v>
      </c>
    </row>
    <row r="191" spans="1:8" ht="15" hidden="1">
      <c r="A191" s="126"/>
      <c r="B191" s="127" t="s">
        <v>219</v>
      </c>
      <c r="C191" s="128" t="s">
        <v>175</v>
      </c>
      <c r="D191" s="127">
        <v>18.88</v>
      </c>
      <c r="E191" s="127"/>
      <c r="F191" s="145"/>
      <c r="G191" s="127"/>
      <c r="H191" s="130"/>
    </row>
    <row r="192" spans="1:8" ht="15">
      <c r="A192" s="135"/>
      <c r="B192" s="136" t="s">
        <v>220</v>
      </c>
      <c r="C192" s="137" t="s">
        <v>175</v>
      </c>
      <c r="D192" s="136">
        <v>19.02</v>
      </c>
      <c r="E192" s="136"/>
      <c r="F192" s="138"/>
      <c r="G192" s="136"/>
      <c r="H192" s="134">
        <v>15000</v>
      </c>
    </row>
    <row r="193" spans="1:8" ht="15">
      <c r="A193" s="135"/>
      <c r="B193" s="136" t="s">
        <v>221</v>
      </c>
      <c r="C193" s="137" t="s">
        <v>175</v>
      </c>
      <c r="D193" s="136">
        <v>15.07</v>
      </c>
      <c r="E193" s="136"/>
      <c r="F193" s="138"/>
      <c r="G193" s="136"/>
      <c r="H193" s="134">
        <v>15000</v>
      </c>
    </row>
    <row r="194" spans="1:8" ht="15">
      <c r="A194" s="135"/>
      <c r="B194" s="136" t="s">
        <v>222</v>
      </c>
      <c r="C194" s="137" t="s">
        <v>175</v>
      </c>
      <c r="D194" s="136">
        <v>15.65</v>
      </c>
      <c r="E194" s="136"/>
      <c r="F194" s="138"/>
      <c r="G194" s="136"/>
      <c r="H194" s="134">
        <v>15000</v>
      </c>
    </row>
    <row r="195" spans="1:8" ht="15">
      <c r="A195" s="135"/>
      <c r="B195" s="136" t="s">
        <v>223</v>
      </c>
      <c r="C195" s="137" t="s">
        <v>175</v>
      </c>
      <c r="D195" s="136">
        <v>18.08</v>
      </c>
      <c r="E195" s="136"/>
      <c r="F195" s="138"/>
      <c r="G195" s="136"/>
      <c r="H195" s="134">
        <v>15000</v>
      </c>
    </row>
    <row r="197" spans="1:2" ht="15">
      <c r="A197" s="153" t="s">
        <v>224</v>
      </c>
      <c r="B197" s="153"/>
    </row>
    <row r="198" spans="1:8" ht="15">
      <c r="A198" s="135"/>
      <c r="B198" s="136" t="s">
        <v>225</v>
      </c>
      <c r="C198" s="137" t="s">
        <v>175</v>
      </c>
      <c r="D198" s="136">
        <v>16.09</v>
      </c>
      <c r="E198" s="136"/>
      <c r="F198" s="138"/>
      <c r="G198" s="136"/>
      <c r="H198" s="134">
        <v>15000</v>
      </c>
    </row>
    <row r="199" spans="1:8" ht="15">
      <c r="A199" s="135"/>
      <c r="B199" s="136" t="s">
        <v>226</v>
      </c>
      <c r="C199" s="137" t="s">
        <v>175</v>
      </c>
      <c r="D199" s="136">
        <v>15.56</v>
      </c>
      <c r="E199" s="136"/>
      <c r="F199" s="138"/>
      <c r="G199" s="136"/>
      <c r="H199" s="134">
        <v>15000</v>
      </c>
    </row>
    <row r="200" spans="1:8" ht="15">
      <c r="A200" s="135"/>
      <c r="B200" s="136" t="s">
        <v>227</v>
      </c>
      <c r="C200" s="137" t="s">
        <v>175</v>
      </c>
      <c r="D200" s="136">
        <v>15.6</v>
      </c>
      <c r="E200" s="136"/>
      <c r="F200" s="138"/>
      <c r="G200" s="136"/>
      <c r="H200" s="134">
        <v>15000</v>
      </c>
    </row>
    <row r="201" spans="1:8" ht="15" hidden="1">
      <c r="A201" s="146"/>
      <c r="B201" s="147" t="s">
        <v>228</v>
      </c>
      <c r="C201" s="148" t="s">
        <v>175</v>
      </c>
      <c r="D201" s="147">
        <v>21.75</v>
      </c>
      <c r="E201" s="147"/>
      <c r="F201" s="147"/>
      <c r="G201" s="147"/>
      <c r="H201" s="149"/>
    </row>
    <row r="202" spans="1:8" ht="15">
      <c r="A202" s="131"/>
      <c r="B202" s="132" t="s">
        <v>229</v>
      </c>
      <c r="C202" s="133" t="s">
        <v>175</v>
      </c>
      <c r="D202" s="132">
        <v>14.75</v>
      </c>
      <c r="E202" s="132"/>
      <c r="F202" s="150"/>
      <c r="G202" s="132"/>
      <c r="H202" s="134">
        <v>15000</v>
      </c>
    </row>
    <row r="203" spans="1:8" ht="15">
      <c r="A203" s="135"/>
      <c r="B203" s="136" t="s">
        <v>230</v>
      </c>
      <c r="C203" s="137" t="s">
        <v>175</v>
      </c>
      <c r="D203" s="136">
        <v>16.67</v>
      </c>
      <c r="E203" s="136"/>
      <c r="F203" s="138"/>
      <c r="G203" s="136"/>
      <c r="H203" s="134">
        <v>15000</v>
      </c>
    </row>
    <row r="204" spans="1:8" ht="15">
      <c r="A204" s="135"/>
      <c r="B204" s="136" t="s">
        <v>231</v>
      </c>
      <c r="C204" s="137" t="s">
        <v>175</v>
      </c>
      <c r="D204" s="136">
        <v>15.51</v>
      </c>
      <c r="E204" s="136"/>
      <c r="F204" s="138"/>
      <c r="G204" s="136"/>
      <c r="H204" s="134">
        <v>15000</v>
      </c>
    </row>
    <row r="205" spans="1:8" ht="15">
      <c r="A205" s="135"/>
      <c r="B205" s="136" t="s">
        <v>232</v>
      </c>
      <c r="C205" s="137" t="s">
        <v>175</v>
      </c>
      <c r="D205" s="136">
        <v>14.73</v>
      </c>
      <c r="E205" s="136"/>
      <c r="F205" s="138"/>
      <c r="G205" s="136"/>
      <c r="H205" s="134">
        <v>15000</v>
      </c>
    </row>
    <row r="206" spans="1:8" ht="15">
      <c r="A206" s="135"/>
      <c r="B206" s="136" t="s">
        <v>233</v>
      </c>
      <c r="C206" s="137" t="s">
        <v>175</v>
      </c>
      <c r="D206" s="136">
        <v>17.01</v>
      </c>
      <c r="E206" s="136"/>
      <c r="F206" s="138"/>
      <c r="G206" s="136"/>
      <c r="H206" s="144">
        <v>15000</v>
      </c>
    </row>
    <row r="207" spans="1:8" ht="15">
      <c r="A207" s="135"/>
      <c r="B207" s="136" t="s">
        <v>234</v>
      </c>
      <c r="C207" s="137" t="s">
        <v>175</v>
      </c>
      <c r="D207" s="136">
        <v>14.64</v>
      </c>
      <c r="E207" s="136"/>
      <c r="F207" s="138"/>
      <c r="G207" s="136"/>
      <c r="H207" s="134">
        <v>15000</v>
      </c>
    </row>
    <row r="208" spans="1:8" ht="15">
      <c r="A208" s="135"/>
      <c r="B208" s="136" t="s">
        <v>235</v>
      </c>
      <c r="C208" s="137" t="s">
        <v>175</v>
      </c>
      <c r="D208" s="136">
        <v>12.67</v>
      </c>
      <c r="E208" s="136"/>
      <c r="F208" s="138"/>
      <c r="G208" s="136"/>
      <c r="H208" s="134">
        <v>15000</v>
      </c>
    </row>
    <row r="209" spans="1:8" ht="15">
      <c r="A209" s="135"/>
      <c r="B209" s="136" t="s">
        <v>236</v>
      </c>
      <c r="C209" s="137" t="s">
        <v>175</v>
      </c>
      <c r="D209" s="136">
        <v>14.67</v>
      </c>
      <c r="E209" s="136"/>
      <c r="F209" s="138"/>
      <c r="G209" s="136"/>
      <c r="H209" s="134">
        <v>15000</v>
      </c>
    </row>
    <row r="210" spans="1:8" ht="15" hidden="1">
      <c r="A210" s="126"/>
      <c r="B210" s="127" t="s">
        <v>237</v>
      </c>
      <c r="C210" s="128" t="s">
        <v>175</v>
      </c>
      <c r="D210" s="127">
        <v>18.88</v>
      </c>
      <c r="E210" s="127"/>
      <c r="F210" s="127"/>
      <c r="G210" s="127"/>
      <c r="H210" s="130"/>
    </row>
    <row r="211" spans="1:8" ht="15" hidden="1">
      <c r="A211" s="126"/>
      <c r="B211" s="127" t="s">
        <v>238</v>
      </c>
      <c r="C211" s="128" t="s">
        <v>175</v>
      </c>
      <c r="D211" s="127">
        <v>19.02</v>
      </c>
      <c r="E211" s="127"/>
      <c r="F211" s="127"/>
      <c r="G211" s="127"/>
      <c r="H211" s="130"/>
    </row>
    <row r="212" spans="1:8" ht="15">
      <c r="A212" s="135"/>
      <c r="B212" s="136" t="s">
        <v>239</v>
      </c>
      <c r="C212" s="137" t="s">
        <v>175</v>
      </c>
      <c r="D212" s="136">
        <v>15.07</v>
      </c>
      <c r="E212" s="136"/>
      <c r="F212" s="138"/>
      <c r="G212" s="136"/>
      <c r="H212" s="134">
        <v>15000</v>
      </c>
    </row>
    <row r="213" spans="1:8" ht="15">
      <c r="A213" s="135"/>
      <c r="B213" s="136" t="s">
        <v>240</v>
      </c>
      <c r="C213" s="137" t="s">
        <v>175</v>
      </c>
      <c r="D213" s="136">
        <v>15.65</v>
      </c>
      <c r="E213" s="136"/>
      <c r="F213" s="138"/>
      <c r="G213" s="136"/>
      <c r="H213" s="134">
        <v>15000</v>
      </c>
    </row>
    <row r="214" spans="1:8" ht="15" hidden="1">
      <c r="A214" s="126"/>
      <c r="B214" s="127" t="s">
        <v>241</v>
      </c>
      <c r="C214" s="128" t="s">
        <v>175</v>
      </c>
      <c r="D214" s="127">
        <v>19.4</v>
      </c>
      <c r="E214" s="127"/>
      <c r="F214" s="145"/>
      <c r="G214" s="127"/>
      <c r="H214" s="130"/>
    </row>
  </sheetData>
  <sheetProtection/>
  <mergeCells count="17">
    <mergeCell ref="A1:H1"/>
    <mergeCell ref="A9:B9"/>
    <mergeCell ref="D5:G5"/>
    <mergeCell ref="A23:B23"/>
    <mergeCell ref="D7:D9"/>
    <mergeCell ref="E7:E9"/>
    <mergeCell ref="C4:G4"/>
    <mergeCell ref="A143:H143"/>
    <mergeCell ref="A144:B144"/>
    <mergeCell ref="A166:B166"/>
    <mergeCell ref="A178:B178"/>
    <mergeCell ref="A197:B197"/>
    <mergeCell ref="A2:H2"/>
    <mergeCell ref="F7:F9"/>
    <mergeCell ref="A64:B64"/>
    <mergeCell ref="A104:B104"/>
    <mergeCell ref="A46:B46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&amp;C&amp;8Страница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2007</dc:creator>
  <cp:keywords/>
  <dc:description/>
  <cp:lastModifiedBy>User</cp:lastModifiedBy>
  <cp:lastPrinted>2015-09-28T14:57:36Z</cp:lastPrinted>
  <dcterms:created xsi:type="dcterms:W3CDTF">2010-10-15T10:35:49Z</dcterms:created>
  <dcterms:modified xsi:type="dcterms:W3CDTF">2015-12-07T09:05:17Z</dcterms:modified>
  <cp:category/>
  <cp:version/>
  <cp:contentType/>
  <cp:contentStatus/>
</cp:coreProperties>
</file>