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до ключ" sheetId="1" r:id="rId1"/>
  </sheets>
  <definedNames>
    <definedName name="_xlnm._FilterDatabase" localSheetId="0" hidden="1">'до ключ'!$A$1:$K$10</definedName>
  </definedNames>
  <calcPr fullCalcOnLoad="1"/>
</workbook>
</file>

<file path=xl/sharedStrings.xml><?xml version="1.0" encoding="utf-8"?>
<sst xmlns="http://schemas.openxmlformats.org/spreadsheetml/2006/main" count="24" uniqueCount="22">
  <si>
    <t>Апартамент 23</t>
  </si>
  <si>
    <t>Етаж</t>
  </si>
  <si>
    <t>Статус</t>
  </si>
  <si>
    <t>Цена</t>
  </si>
  <si>
    <t xml:space="preserve"> </t>
  </si>
  <si>
    <t>Обекти</t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</si>
  <si>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</si>
  <si>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r>
      <t>Идеални части 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</si>
  <si>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r>
      <t xml:space="preserve">Брой </t>
    </r>
    <r>
      <rPr>
        <b/>
        <sz val="10"/>
        <rFont val="Arial"/>
        <family val="2"/>
      </rPr>
      <t>спални</t>
    </r>
  </si>
  <si>
    <t>Всичко:</t>
  </si>
  <si>
    <t>-</t>
  </si>
  <si>
    <r>
      <t>Цена на m</t>
    </r>
    <r>
      <rPr>
        <vertAlign val="superscript"/>
        <sz val="10"/>
        <rFont val="Arial"/>
        <family val="2"/>
      </rPr>
      <t xml:space="preserve">2 </t>
    </r>
  </si>
  <si>
    <t>Магазин 1</t>
  </si>
  <si>
    <t>Апартамент 10</t>
  </si>
  <si>
    <t>Апартамент 11</t>
  </si>
  <si>
    <r>
      <t>Чиста площ м</t>
    </r>
    <r>
      <rPr>
        <vertAlign val="superscript"/>
        <sz val="10"/>
        <rFont val="Arial"/>
        <family val="2"/>
      </rPr>
      <t>2</t>
    </r>
  </si>
  <si>
    <t>Магазин 4</t>
  </si>
  <si>
    <t>Обзавеждане</t>
  </si>
  <si>
    <t>Апартамент 16</t>
  </si>
  <si>
    <t>Магазин 3</t>
  </si>
  <si>
    <r>
      <t>открити тераси и цветарници или складове м</t>
    </r>
    <r>
      <rPr>
        <vertAlign val="superscript"/>
        <sz val="10"/>
        <rFont val="Arial"/>
        <family val="2"/>
      </rPr>
      <t>2</t>
    </r>
  </si>
  <si>
    <t>СВ. НИКОЛА-4, ГР. ПОМОРИЕ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</si>
</sst>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[$€-2]\ #,##0"/>
    <numFmt numFmtId="182" formatCode="#,##0.00\ [$€-1]"/>
    <numFmt numFmtId="183" formatCode="#,##0\ [$€-1]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41" fillId="0" borderId="0" xfId="0" applyFont="1" applyAlignment="1">
      <alignment/>
    </xf>
    <xf numFmtId="2" fontId="3" fillId="34" borderId="11" xfId="0" applyNumberFormat="1" applyFont="1" applyFill="1" applyBorder="1" applyAlignment="1">
      <alignment vertical="center"/>
    </xf>
    <xf numFmtId="2" fontId="0" fillId="34" borderId="10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 textRotation="90" wrapText="1"/>
    </xf>
    <xf numFmtId="0" fontId="0" fillId="36" borderId="10" xfId="0" applyFill="1" applyBorder="1" applyAlignment="1">
      <alignment horizontal="center" vertical="center" textRotation="90"/>
    </xf>
    <xf numFmtId="2" fontId="0" fillId="33" borderId="10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 vertical="center"/>
    </xf>
    <xf numFmtId="2" fontId="3" fillId="37" borderId="11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2" fontId="3" fillId="38" borderId="11" xfId="0" applyNumberFormat="1" applyFont="1" applyFill="1" applyBorder="1" applyAlignment="1">
      <alignment vertical="center"/>
    </xf>
    <xf numFmtId="2" fontId="0" fillId="39" borderId="14" xfId="0" applyNumberFormat="1" applyFill="1" applyBorder="1" applyAlignment="1">
      <alignment/>
    </xf>
    <xf numFmtId="0" fontId="0" fillId="36" borderId="15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180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2" fontId="0" fillId="39" borderId="16" xfId="0" applyNumberFormat="1" applyFill="1" applyBorder="1" applyAlignment="1">
      <alignment/>
    </xf>
    <xf numFmtId="0" fontId="0" fillId="36" borderId="17" xfId="0" applyFont="1" applyFill="1" applyBorder="1" applyAlignment="1">
      <alignment horizontal="center" vertical="center" textRotation="90"/>
    </xf>
    <xf numFmtId="183" fontId="3" fillId="34" borderId="18" xfId="0" applyNumberFormat="1" applyFont="1" applyFill="1" applyBorder="1" applyAlignment="1">
      <alignment horizontal="center" vertical="center"/>
    </xf>
    <xf numFmtId="183" fontId="3" fillId="33" borderId="18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6" borderId="18" xfId="0" applyFill="1" applyBorder="1" applyAlignment="1">
      <alignment horizontal="center" vertical="center" textRotation="90"/>
    </xf>
    <xf numFmtId="0" fontId="3" fillId="34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0" fillId="39" borderId="19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 horizontal="center" vertical="center" textRotation="90" wrapText="1"/>
    </xf>
    <xf numFmtId="2" fontId="3" fillId="39" borderId="20" xfId="0" applyNumberFormat="1" applyFont="1" applyFill="1" applyBorder="1" applyAlignment="1">
      <alignment vertical="center"/>
    </xf>
    <xf numFmtId="0" fontId="3" fillId="38" borderId="21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2" fontId="0" fillId="38" borderId="11" xfId="0" applyNumberFormat="1" applyFill="1" applyBorder="1" applyAlignment="1">
      <alignment/>
    </xf>
    <xf numFmtId="2" fontId="0" fillId="38" borderId="11" xfId="0" applyNumberFormat="1" applyFont="1" applyFill="1" applyBorder="1" applyAlignment="1">
      <alignment/>
    </xf>
    <xf numFmtId="0" fontId="3" fillId="38" borderId="11" xfId="0" applyFont="1" applyFill="1" applyBorder="1" applyAlignment="1">
      <alignment wrapText="1"/>
    </xf>
    <xf numFmtId="183" fontId="3" fillId="38" borderId="23" xfId="0" applyNumberFormat="1" applyFont="1" applyFill="1" applyBorder="1" applyAlignment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181" fontId="3" fillId="38" borderId="23" xfId="0" applyNumberFormat="1" applyFont="1" applyFill="1" applyBorder="1" applyAlignment="1">
      <alignment vertical="center"/>
    </xf>
    <xf numFmtId="181" fontId="3" fillId="34" borderId="23" xfId="0" applyNumberFormat="1" applyFont="1" applyFill="1" applyBorder="1" applyAlignment="1">
      <alignment vertical="center"/>
    </xf>
    <xf numFmtId="181" fontId="3" fillId="33" borderId="23" xfId="0" applyNumberFormat="1" applyFont="1" applyFill="1" applyBorder="1" applyAlignment="1">
      <alignment vertical="center"/>
    </xf>
    <xf numFmtId="181" fontId="3" fillId="37" borderId="23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 vertical="center" wrapText="1"/>
    </xf>
    <xf numFmtId="181" fontId="3" fillId="34" borderId="18" xfId="0" applyNumberFormat="1" applyFont="1" applyFill="1" applyBorder="1" applyAlignment="1">
      <alignment vertical="center"/>
    </xf>
    <xf numFmtId="181" fontId="3" fillId="33" borderId="18" xfId="0" applyNumberFormat="1" applyFont="1" applyFill="1" applyBorder="1" applyAlignment="1">
      <alignment vertical="center"/>
    </xf>
    <xf numFmtId="0" fontId="0" fillId="36" borderId="24" xfId="0" applyFill="1" applyBorder="1" applyAlignment="1">
      <alignment horizontal="center" vertical="center" textRotation="90"/>
    </xf>
    <xf numFmtId="181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1" fillId="0" borderId="0" xfId="0" applyFont="1" applyAlignment="1">
      <alignment wrapText="1"/>
    </xf>
    <xf numFmtId="0" fontId="3" fillId="0" borderId="0" xfId="0" applyFont="1" applyAlignment="1">
      <alignment/>
    </xf>
    <xf numFmtId="0" fontId="0" fillId="37" borderId="21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2" fontId="0" fillId="37" borderId="11" xfId="0" applyNumberFormat="1" applyFill="1" applyBorder="1" applyAlignment="1">
      <alignment/>
    </xf>
    <xf numFmtId="2" fontId="0" fillId="37" borderId="11" xfId="0" applyNumberFormat="1" applyFont="1" applyFill="1" applyBorder="1" applyAlignment="1">
      <alignment/>
    </xf>
    <xf numFmtId="0" fontId="3" fillId="37" borderId="11" xfId="0" applyFont="1" applyFill="1" applyBorder="1" applyAlignment="1">
      <alignment/>
    </xf>
    <xf numFmtId="183" fontId="3" fillId="37" borderId="25" xfId="0" applyNumberFormat="1" applyFont="1" applyFill="1" applyBorder="1" applyAlignment="1">
      <alignment horizontal="center" vertical="center"/>
    </xf>
    <xf numFmtId="181" fontId="3" fillId="37" borderId="25" xfId="0" applyNumberFormat="1" applyFont="1" applyFill="1" applyBorder="1" applyAlignment="1">
      <alignment vertical="center"/>
    </xf>
    <xf numFmtId="0" fontId="3" fillId="37" borderId="25" xfId="0" applyFont="1" applyFill="1" applyBorder="1" applyAlignment="1">
      <alignment horizontal="center" vertical="center"/>
    </xf>
    <xf numFmtId="0" fontId="3" fillId="40" borderId="26" xfId="0" applyFont="1" applyFill="1" applyBorder="1" applyAlignment="1">
      <alignment horizontal="center" vertical="center"/>
    </xf>
    <xf numFmtId="0" fontId="3" fillId="40" borderId="27" xfId="0" applyFont="1" applyFill="1" applyBorder="1" applyAlignment="1">
      <alignment horizontal="center" vertical="center"/>
    </xf>
    <xf numFmtId="0" fontId="3" fillId="40" borderId="25" xfId="0" applyFont="1" applyFill="1" applyBorder="1" applyAlignment="1">
      <alignment horizontal="center" vertical="center"/>
    </xf>
    <xf numFmtId="0" fontId="3" fillId="41" borderId="26" xfId="0" applyFont="1" applyFill="1" applyBorder="1" applyAlignment="1">
      <alignment horizontal="center" vertical="center"/>
    </xf>
    <xf numFmtId="0" fontId="3" fillId="41" borderId="27" xfId="0" applyFont="1" applyFill="1" applyBorder="1" applyAlignment="1">
      <alignment horizontal="center" vertical="center"/>
    </xf>
    <xf numFmtId="0" fontId="3" fillId="41" borderId="25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left"/>
    </xf>
    <xf numFmtId="0" fontId="3" fillId="39" borderId="2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pane ySplit="2" topLeftCell="A3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4.28125" style="0" customWidth="1"/>
    <col min="2" max="2" width="3.28125" style="0" customWidth="1"/>
    <col min="3" max="3" width="7.8515625" style="0" customWidth="1"/>
    <col min="4" max="5" width="7.28125" style="0" customWidth="1"/>
    <col min="6" max="6" width="8.28125" style="0" customWidth="1"/>
    <col min="7" max="7" width="5.00390625" style="0" customWidth="1"/>
    <col min="8" max="8" width="8.140625" style="0" bestFit="1" customWidth="1"/>
    <col min="9" max="10" width="10.421875" style="3" customWidth="1"/>
    <col min="11" max="11" width="13.28125" style="0" customWidth="1"/>
  </cols>
  <sheetData>
    <row r="1" spans="1:11" ht="95.25" customHeight="1" thickBot="1">
      <c r="A1" s="14" t="s">
        <v>5</v>
      </c>
      <c r="B1" s="24" t="s">
        <v>8</v>
      </c>
      <c r="C1" s="40" t="s">
        <v>15</v>
      </c>
      <c r="D1" s="16" t="s">
        <v>7</v>
      </c>
      <c r="E1" s="40" t="s">
        <v>20</v>
      </c>
      <c r="F1" s="16" t="s">
        <v>6</v>
      </c>
      <c r="G1" s="17" t="s">
        <v>1</v>
      </c>
      <c r="H1" s="31" t="s">
        <v>11</v>
      </c>
      <c r="I1" s="15" t="s">
        <v>3</v>
      </c>
      <c r="J1" s="57" t="s">
        <v>17</v>
      </c>
      <c r="K1" s="36" t="s">
        <v>2</v>
      </c>
    </row>
    <row r="2" spans="1:12" ht="22.5" customHeight="1" thickBot="1">
      <c r="A2" s="71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27" t="s">
        <v>4</v>
      </c>
    </row>
    <row r="3" spans="1:11" ht="13.5" thickBot="1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ht="12.75" customHeight="1" thickBot="1">
      <c r="A4" s="35" t="s">
        <v>12</v>
      </c>
      <c r="B4" s="29" t="s">
        <v>10</v>
      </c>
      <c r="C4" s="9">
        <v>63.88</v>
      </c>
      <c r="D4" s="9">
        <v>9.21</v>
      </c>
      <c r="E4" s="9"/>
      <c r="F4" s="8">
        <f>SUM(C4:D4)</f>
        <v>73.09</v>
      </c>
      <c r="G4" s="10">
        <v>1</v>
      </c>
      <c r="H4" s="32">
        <v>700</v>
      </c>
      <c r="I4" s="50">
        <f aca="true" t="shared" si="0" ref="I4:I10">F4*H4</f>
        <v>51163</v>
      </c>
      <c r="J4" s="55"/>
      <c r="K4" s="37"/>
    </row>
    <row r="5" spans="1:11" ht="12.75" customHeight="1" thickBot="1">
      <c r="A5" s="35" t="s">
        <v>19</v>
      </c>
      <c r="B5" s="29" t="s">
        <v>10</v>
      </c>
      <c r="C5" s="9">
        <v>42.96</v>
      </c>
      <c r="D5" s="9">
        <v>6.19</v>
      </c>
      <c r="E5" s="9">
        <v>5.09</v>
      </c>
      <c r="F5" s="8">
        <f>SUM(C5:E5)</f>
        <v>54.239999999999995</v>
      </c>
      <c r="G5" s="10">
        <v>1</v>
      </c>
      <c r="H5" s="32">
        <v>900</v>
      </c>
      <c r="I5" s="50">
        <f>F5*H5</f>
        <v>48815.99999999999</v>
      </c>
      <c r="J5" s="55"/>
      <c r="K5" s="37"/>
    </row>
    <row r="6" spans="1:11" ht="12.75" customHeight="1" thickBot="1">
      <c r="A6" s="35" t="s">
        <v>16</v>
      </c>
      <c r="B6" s="29" t="s">
        <v>10</v>
      </c>
      <c r="C6" s="9">
        <v>36.96</v>
      </c>
      <c r="D6" s="9">
        <v>5.33</v>
      </c>
      <c r="E6" s="9">
        <v>4.65</v>
      </c>
      <c r="F6" s="8">
        <f>SUM(C6,D6,E6)</f>
        <v>46.94</v>
      </c>
      <c r="G6" s="10">
        <v>1</v>
      </c>
      <c r="H6" s="32">
        <v>900</v>
      </c>
      <c r="I6" s="50">
        <f>F6*H6</f>
        <v>42246</v>
      </c>
      <c r="J6" s="55"/>
      <c r="K6" s="37"/>
    </row>
    <row r="7" spans="1:13" ht="13.5" thickBot="1">
      <c r="A7" s="28" t="s">
        <v>13</v>
      </c>
      <c r="B7" s="34">
        <v>1</v>
      </c>
      <c r="C7" s="5">
        <v>55.34</v>
      </c>
      <c r="D7" s="18">
        <v>7.98</v>
      </c>
      <c r="E7" s="18"/>
      <c r="F7" s="19">
        <f>SUM(C7:D7)</f>
        <v>63.32000000000001</v>
      </c>
      <c r="G7" s="6">
        <v>3</v>
      </c>
      <c r="H7" s="33">
        <v>650</v>
      </c>
      <c r="I7" s="51">
        <f t="shared" si="0"/>
        <v>41158.00000000001</v>
      </c>
      <c r="J7" s="56"/>
      <c r="K7" s="38"/>
      <c r="M7" s="13"/>
    </row>
    <row r="8" spans="1:13" ht="13.5" thickBot="1">
      <c r="A8" s="28" t="s">
        <v>14</v>
      </c>
      <c r="B8" s="34">
        <v>1</v>
      </c>
      <c r="C8" s="5">
        <v>55.65</v>
      </c>
      <c r="D8" s="18">
        <v>8.02</v>
      </c>
      <c r="E8" s="18"/>
      <c r="F8" s="19">
        <f>SUM(C8:D8)</f>
        <v>63.67</v>
      </c>
      <c r="G8" s="6">
        <v>3</v>
      </c>
      <c r="H8" s="33">
        <v>600</v>
      </c>
      <c r="I8" s="51">
        <f t="shared" si="0"/>
        <v>38202</v>
      </c>
      <c r="J8" s="56">
        <v>6000</v>
      </c>
      <c r="K8" s="38"/>
      <c r="M8" s="13"/>
    </row>
    <row r="9" spans="1:13" ht="13.5" thickBot="1">
      <c r="A9" s="63" t="s">
        <v>18</v>
      </c>
      <c r="B9" s="64"/>
      <c r="C9" s="65">
        <v>55.65</v>
      </c>
      <c r="D9" s="66">
        <v>8.02</v>
      </c>
      <c r="E9" s="66"/>
      <c r="F9" s="20">
        <f>SUM(C9,D9)</f>
        <v>63.67</v>
      </c>
      <c r="G9" s="67">
        <v>4</v>
      </c>
      <c r="H9" s="68">
        <v>600</v>
      </c>
      <c r="I9" s="52">
        <f>F9*H9</f>
        <v>38202</v>
      </c>
      <c r="J9" s="69">
        <v>6000</v>
      </c>
      <c r="K9" s="70"/>
      <c r="M9" s="13"/>
    </row>
    <row r="10" spans="1:13" ht="13.5" thickBot="1">
      <c r="A10" s="42" t="s">
        <v>0</v>
      </c>
      <c r="B10" s="43">
        <v>1</v>
      </c>
      <c r="C10" s="44">
        <v>48.16</v>
      </c>
      <c r="D10" s="45">
        <v>6.94</v>
      </c>
      <c r="E10" s="45">
        <v>8.25</v>
      </c>
      <c r="F10" s="22">
        <f>SUM(C10:E10)</f>
        <v>63.349999999999994</v>
      </c>
      <c r="G10" s="46">
        <v>6</v>
      </c>
      <c r="H10" s="47">
        <v>620</v>
      </c>
      <c r="I10" s="49">
        <f t="shared" si="0"/>
        <v>39277</v>
      </c>
      <c r="J10" s="49"/>
      <c r="K10" s="48"/>
      <c r="M10" s="13"/>
    </row>
    <row r="11" spans="1:13" ht="13.5" thickBot="1">
      <c r="A11" s="77" t="s">
        <v>9</v>
      </c>
      <c r="B11" s="78"/>
      <c r="C11" s="30">
        <f>SUM(C4:C10)</f>
        <v>358.6</v>
      </c>
      <c r="D11" s="23">
        <f>SUM(D4:D10)</f>
        <v>51.69</v>
      </c>
      <c r="E11" s="39">
        <f>SUM(E4:E10)</f>
        <v>17.990000000000002</v>
      </c>
      <c r="F11" s="41">
        <f>SUM(F4:F10)</f>
        <v>428.28</v>
      </c>
      <c r="G11" s="11"/>
      <c r="H11" s="12"/>
      <c r="I11" s="58"/>
      <c r="J11" s="59"/>
      <c r="K11" s="60"/>
      <c r="M11" s="13"/>
    </row>
    <row r="12" spans="3:6" ht="12.75">
      <c r="C12" s="1"/>
      <c r="D12" s="1"/>
      <c r="E12" s="1"/>
      <c r="F12" s="1"/>
    </row>
    <row r="13" spans="1:6" ht="27" customHeight="1">
      <c r="A13" s="54"/>
      <c r="B13" s="53"/>
      <c r="C13" s="53"/>
      <c r="D13" s="26"/>
      <c r="E13" s="26"/>
      <c r="F13" s="4"/>
    </row>
    <row r="14" spans="1:6" ht="25.5" customHeight="1">
      <c r="A14" s="54"/>
      <c r="B14" s="54"/>
      <c r="C14" s="54"/>
      <c r="D14" s="26"/>
      <c r="E14" s="26"/>
      <c r="F14" s="4"/>
    </row>
    <row r="15" spans="1:6" ht="12.75">
      <c r="A15" s="21"/>
      <c r="B15" s="21"/>
      <c r="C15" s="21"/>
      <c r="D15" s="2"/>
      <c r="E15" s="2"/>
      <c r="F15" s="4"/>
    </row>
    <row r="16" spans="1:7" ht="12.75">
      <c r="A16" s="61"/>
      <c r="B16" s="61"/>
      <c r="C16" s="61"/>
      <c r="D16" s="61"/>
      <c r="E16" s="61"/>
      <c r="F16" s="61"/>
      <c r="G16" s="61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7" spans="1:11" ht="12.75">
      <c r="A27" s="62"/>
      <c r="B27" s="62"/>
      <c r="C27" s="62"/>
      <c r="D27" s="62"/>
      <c r="E27" s="62"/>
      <c r="F27" s="62"/>
      <c r="G27" s="62"/>
      <c r="H27" s="25"/>
      <c r="K27" s="3"/>
    </row>
  </sheetData>
  <sheetProtection/>
  <autoFilter ref="A1:K10"/>
  <mergeCells count="3">
    <mergeCell ref="A2:K2"/>
    <mergeCell ref="A3:K3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&amp;C&amp;A</oddHeader>
  </headerFooter>
  <ignoredErrors>
    <ignoredError sqref="F7:F8 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2015-02-13T14:36:56Z</cp:lastPrinted>
  <dcterms:created xsi:type="dcterms:W3CDTF">2008-11-26T12:17:50Z</dcterms:created>
  <dcterms:modified xsi:type="dcterms:W3CDTF">2017-03-13T13:43:06Z</dcterms:modified>
  <cp:category/>
  <cp:version/>
  <cp:contentType/>
  <cp:contentStatus/>
</cp:coreProperties>
</file>