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eas" sheetId="1" r:id="rId1"/>
  </sheets>
  <definedNames>
    <definedName name="_xlnm.Print_Area" localSheetId="0">'areas'!$A$1:$J$19</definedName>
  </definedNames>
  <calcPr fullCalcOnLoad="1"/>
</workbook>
</file>

<file path=xl/sharedStrings.xml><?xml version="1.0" encoding="utf-8"?>
<sst xmlns="http://schemas.openxmlformats.org/spreadsheetml/2006/main" count="84" uniqueCount="44">
  <si>
    <t>Этаж</t>
  </si>
  <si>
    <t>Площ. ап-та,
 кв.м.</t>
  </si>
  <si>
    <t>Площ. общих 
Частей, кв.м.</t>
  </si>
  <si>
    <t>Общая площ, 
кв.м.</t>
  </si>
  <si>
    <t>Спальни</t>
  </si>
  <si>
    <t>Апартамент Гараж Склад</t>
  </si>
  <si>
    <t>Общо</t>
  </si>
  <si>
    <t>П</t>
  </si>
  <si>
    <t>гараж №1</t>
  </si>
  <si>
    <t>Ап. №1</t>
  </si>
  <si>
    <r>
      <t>Ап. №2</t>
    </r>
  </si>
  <si>
    <r>
      <t>Ап. №3</t>
    </r>
  </si>
  <si>
    <r>
      <t>Ап. №4</t>
    </r>
  </si>
  <si>
    <r>
      <t>Ап. №5</t>
    </r>
  </si>
  <si>
    <r>
      <t>Ап. №6</t>
    </r>
  </si>
  <si>
    <r>
      <t>Ап. №7</t>
    </r>
  </si>
  <si>
    <r>
      <t>Ап. №8</t>
    </r>
  </si>
  <si>
    <r>
      <t>Ап. №9</t>
    </r>
  </si>
  <si>
    <r>
      <t>Ап. №10</t>
    </r>
  </si>
  <si>
    <r>
      <t>Ап. №11</t>
    </r>
  </si>
  <si>
    <r>
      <t>Ап. №12</t>
    </r>
  </si>
  <si>
    <r>
      <t>Ап. №13</t>
    </r>
  </si>
  <si>
    <r>
      <t>Ап. №14</t>
    </r>
  </si>
  <si>
    <r>
      <t>Ап. №15</t>
    </r>
  </si>
  <si>
    <r>
      <t>Ап. №16</t>
    </r>
  </si>
  <si>
    <r>
      <t>Ап. №17</t>
    </r>
  </si>
  <si>
    <r>
      <t>Ап. №18</t>
    </r>
  </si>
  <si>
    <t>Статус</t>
  </si>
  <si>
    <t>Ап. №20</t>
  </si>
  <si>
    <t>продаден</t>
  </si>
  <si>
    <t>свободен</t>
  </si>
  <si>
    <t>Цена на кв.м. в евро</t>
  </si>
  <si>
    <t>Цена общо в евро</t>
  </si>
  <si>
    <t>Изглед</t>
  </si>
  <si>
    <t>море</t>
  </si>
  <si>
    <t>Склад №</t>
  </si>
  <si>
    <t>Склад кв.м.</t>
  </si>
  <si>
    <t xml:space="preserve">ЦЕНООБРАЗОВАНИЕ Комплекс "Скарабей-2"  гр. Бургас, кв. Сарафово </t>
  </si>
  <si>
    <t>гараж №2</t>
  </si>
  <si>
    <t>гараж №3</t>
  </si>
  <si>
    <t>гараж №4</t>
  </si>
  <si>
    <t>гараж №5</t>
  </si>
  <si>
    <t>гараж №6</t>
  </si>
  <si>
    <r>
      <t>Ат. №19</t>
    </r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</si>
</sst>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#0.00"/>
    <numFmt numFmtId="173" formatCode="#,##0.000000000"/>
    <numFmt numFmtId="174" formatCode="#,##0.00000000"/>
    <numFmt numFmtId="175" formatCode="[$-402]dd\ mmmm\ yyyy\ &quot;г.&quot;"/>
    <numFmt numFmtId="176" formatCode="hh:mm:ss\ &quot;ч.&quot;"/>
    <numFmt numFmtId="177" formatCode="0.0"/>
  </numFmts>
  <fonts count="30"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10"/>
      <color indexed="10"/>
      <name val="Times New Roman"/>
      <family val="1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1" applyNumberFormat="0" applyFont="0" applyAlignment="0" applyProtection="0"/>
    <xf numFmtId="0" fontId="8" fillId="7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6" fillId="22" borderId="7" applyNumberFormat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72" fontId="1" fillId="0" borderId="0" xfId="0" applyNumberFormat="1" applyFont="1" applyFill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10" xfId="0" applyFont="1" applyFill="1" applyBorder="1" applyAlignment="1">
      <alignment/>
    </xf>
    <xf numFmtId="172" fontId="25" fillId="0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5" fillId="25" borderId="10" xfId="0" applyFont="1" applyFill="1" applyBorder="1" applyAlignment="1">
      <alignment horizontal="center" wrapText="1"/>
    </xf>
    <xf numFmtId="0" fontId="5" fillId="21" borderId="10" xfId="0" applyFont="1" applyFill="1" applyBorder="1" applyAlignment="1">
      <alignment/>
    </xf>
    <xf numFmtId="1" fontId="25" fillId="2" borderId="1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/>
    </xf>
    <xf numFmtId="0" fontId="25" fillId="4" borderId="10" xfId="0" applyFont="1" applyFill="1" applyBorder="1" applyAlignment="1">
      <alignment horizontal="center"/>
    </xf>
    <xf numFmtId="172" fontId="25" fillId="4" borderId="10" xfId="0" applyNumberFormat="1" applyFont="1" applyFill="1" applyBorder="1" applyAlignment="1">
      <alignment/>
    </xf>
    <xf numFmtId="2" fontId="25" fillId="4" borderId="10" xfId="0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25" fillId="4" borderId="11" xfId="0" applyFont="1" applyFill="1" applyBorder="1" applyAlignment="1">
      <alignment horizontal="center"/>
    </xf>
    <xf numFmtId="0" fontId="26" fillId="23" borderId="10" xfId="0" applyFont="1" applyFill="1" applyBorder="1" applyAlignment="1">
      <alignment horizontal="center"/>
    </xf>
    <xf numFmtId="172" fontId="26" fillId="23" borderId="10" xfId="0" applyNumberFormat="1" applyFont="1" applyFill="1" applyBorder="1" applyAlignment="1">
      <alignment/>
    </xf>
    <xf numFmtId="2" fontId="26" fillId="23" borderId="10" xfId="0" applyNumberFormat="1" applyFont="1" applyFill="1" applyBorder="1" applyAlignment="1">
      <alignment/>
    </xf>
    <xf numFmtId="1" fontId="26" fillId="23" borderId="10" xfId="0" applyNumberFormat="1" applyFont="1" applyFill="1" applyBorder="1" applyAlignment="1">
      <alignment horizontal="left"/>
    </xf>
    <xf numFmtId="0" fontId="26" fillId="23" borderId="10" xfId="0" applyFont="1" applyFill="1" applyBorder="1" applyAlignment="1">
      <alignment/>
    </xf>
    <xf numFmtId="0" fontId="26" fillId="2" borderId="10" xfId="0" applyFont="1" applyFill="1" applyBorder="1" applyAlignment="1">
      <alignment horizontal="center"/>
    </xf>
    <xf numFmtId="172" fontId="26" fillId="2" borderId="10" xfId="0" applyNumberFormat="1" applyFont="1" applyFill="1" applyBorder="1" applyAlignment="1">
      <alignment/>
    </xf>
    <xf numFmtId="2" fontId="26" fillId="2" borderId="10" xfId="0" applyNumberFormat="1" applyFont="1" applyFill="1" applyBorder="1" applyAlignment="1">
      <alignment/>
    </xf>
    <xf numFmtId="1" fontId="26" fillId="2" borderId="10" xfId="0" applyNumberFormat="1" applyFont="1" applyFill="1" applyBorder="1" applyAlignment="1">
      <alignment horizontal="left"/>
    </xf>
    <xf numFmtId="0" fontId="26" fillId="2" borderId="10" xfId="0" applyFont="1" applyFill="1" applyBorder="1" applyAlignment="1">
      <alignment/>
    </xf>
    <xf numFmtId="0" fontId="26" fillId="3" borderId="10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/>
    </xf>
    <xf numFmtId="172" fontId="26" fillId="3" borderId="10" xfId="0" applyNumberFormat="1" applyFont="1" applyFill="1" applyBorder="1" applyAlignment="1">
      <alignment/>
    </xf>
    <xf numFmtId="2" fontId="26" fillId="3" borderId="10" xfId="0" applyNumberFormat="1" applyFont="1" applyFill="1" applyBorder="1" applyAlignment="1">
      <alignment/>
    </xf>
    <xf numFmtId="0" fontId="26" fillId="4" borderId="10" xfId="0" applyFont="1" applyFill="1" applyBorder="1" applyAlignment="1">
      <alignment horizontal="center"/>
    </xf>
    <xf numFmtId="0" fontId="26" fillId="4" borderId="10" xfId="0" applyFont="1" applyFill="1" applyBorder="1" applyAlignment="1">
      <alignment/>
    </xf>
    <xf numFmtId="172" fontId="26" fillId="4" borderId="10" xfId="0" applyNumberFormat="1" applyFont="1" applyFill="1" applyBorder="1" applyAlignment="1">
      <alignment/>
    </xf>
    <xf numFmtId="2" fontId="26" fillId="4" borderId="10" xfId="0" applyNumberFormat="1" applyFont="1" applyFill="1" applyBorder="1" applyAlignment="1">
      <alignment/>
    </xf>
    <xf numFmtId="0" fontId="26" fillId="5" borderId="13" xfId="0" applyFont="1" applyFill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6" fillId="5" borderId="10" xfId="0" applyFont="1" applyFill="1" applyBorder="1" applyAlignment="1">
      <alignment/>
    </xf>
    <xf numFmtId="2" fontId="26" fillId="5" borderId="10" xfId="0" applyNumberFormat="1" applyFont="1" applyFill="1" applyBorder="1" applyAlignment="1">
      <alignment/>
    </xf>
    <xf numFmtId="0" fontId="26" fillId="7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1" fontId="26" fillId="3" borderId="10" xfId="0" applyNumberFormat="1" applyFont="1" applyFill="1" applyBorder="1" applyAlignment="1">
      <alignment horizontal="center"/>
    </xf>
    <xf numFmtId="1" fontId="26" fillId="4" borderId="10" xfId="0" applyNumberFormat="1" applyFont="1" applyFill="1" applyBorder="1" applyAlignment="1">
      <alignment horizontal="center"/>
    </xf>
    <xf numFmtId="1" fontId="25" fillId="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2" borderId="1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172" fontId="5" fillId="2" borderId="10" xfId="0" applyNumberFormat="1" applyFont="1" applyFill="1" applyBorder="1" applyAlignment="1">
      <alignment/>
    </xf>
    <xf numFmtId="2" fontId="5" fillId="2" borderId="10" xfId="0" applyNumberFormat="1" applyFont="1" applyFill="1" applyBorder="1" applyAlignment="1">
      <alignment/>
    </xf>
    <xf numFmtId="1" fontId="5" fillId="2" borderId="10" xfId="0" applyNumberFormat="1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172" fontId="25" fillId="2" borderId="10" xfId="0" applyNumberFormat="1" applyFont="1" applyFill="1" applyBorder="1" applyAlignment="1">
      <alignment/>
    </xf>
    <xf numFmtId="2" fontId="25" fillId="2" borderId="10" xfId="0" applyNumberFormat="1" applyFont="1" applyFill="1" applyBorder="1" applyAlignment="1">
      <alignment/>
    </xf>
    <xf numFmtId="1" fontId="25" fillId="2" borderId="10" xfId="0" applyNumberFormat="1" applyFont="1" applyFill="1" applyBorder="1" applyAlignment="1">
      <alignment horizontal="center"/>
    </xf>
    <xf numFmtId="1" fontId="25" fillId="4" borderId="10" xfId="0" applyNumberFormat="1" applyFont="1" applyFill="1" applyBorder="1" applyAlignment="1">
      <alignment horizontal="left"/>
    </xf>
    <xf numFmtId="1" fontId="25" fillId="3" borderId="10" xfId="0" applyNumberFormat="1" applyFont="1" applyFill="1" applyBorder="1" applyAlignment="1">
      <alignment horizontal="left"/>
    </xf>
    <xf numFmtId="1" fontId="26" fillId="3" borderId="10" xfId="0" applyNumberFormat="1" applyFont="1" applyFill="1" applyBorder="1" applyAlignment="1">
      <alignment horizontal="left"/>
    </xf>
    <xf numFmtId="1" fontId="25" fillId="5" borderId="10" xfId="0" applyNumberFormat="1" applyFont="1" applyFill="1" applyBorder="1" applyAlignment="1">
      <alignment horizontal="left"/>
    </xf>
    <xf numFmtId="1" fontId="26" fillId="5" borderId="10" xfId="0" applyNumberFormat="1" applyFont="1" applyFill="1" applyBorder="1" applyAlignment="1">
      <alignment horizontal="left"/>
    </xf>
    <xf numFmtId="1" fontId="25" fillId="7" borderId="10" xfId="0" applyNumberFormat="1" applyFont="1" applyFill="1" applyBorder="1" applyAlignment="1">
      <alignment horizontal="left"/>
    </xf>
    <xf numFmtId="0" fontId="25" fillId="5" borderId="10" xfId="0" applyFont="1" applyFill="1" applyBorder="1" applyAlignment="1">
      <alignment horizontal="center"/>
    </xf>
    <xf numFmtId="0" fontId="25" fillId="5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26" borderId="10" xfId="0" applyFont="1" applyFill="1" applyBorder="1" applyAlignment="1">
      <alignment/>
    </xf>
    <xf numFmtId="1" fontId="26" fillId="7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1" fontId="26" fillId="4" borderId="10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172" fontId="5" fillId="3" borderId="10" xfId="0" applyNumberFormat="1" applyFont="1" applyFill="1" applyBorder="1" applyAlignment="1">
      <alignment/>
    </xf>
    <xf numFmtId="2" fontId="5" fillId="3" borderId="10" xfId="0" applyNumberFormat="1" applyFont="1" applyFill="1" applyBorder="1" applyAlignment="1">
      <alignment/>
    </xf>
    <xf numFmtId="1" fontId="5" fillId="3" borderId="10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left"/>
    </xf>
    <xf numFmtId="0" fontId="5" fillId="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Вход" xfId="40"/>
    <cellStyle name="Hyperlink" xfId="41"/>
    <cellStyle name="Currency" xfId="42"/>
    <cellStyle name="Currency [0]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Изход" xfId="50"/>
    <cellStyle name="Изчисление" xfId="51"/>
    <cellStyle name="Контролна клетка" xfId="52"/>
    <cellStyle name="Лош" xfId="53"/>
    <cellStyle name="Неутрален" xfId="54"/>
    <cellStyle name="Обяснителен текст" xfId="55"/>
    <cellStyle name="Followed Hyperlink" xfId="56"/>
    <cellStyle name="Предупредителен текст" xfId="57"/>
    <cellStyle name="Percent" xfId="58"/>
    <cellStyle name="Свързана клетка" xfId="59"/>
    <cellStyle name="Сума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4">
      <selection activeCell="J27" sqref="J27"/>
    </sheetView>
  </sheetViews>
  <sheetFormatPr defaultColWidth="9.140625" defaultRowHeight="12.75"/>
  <cols>
    <col min="1" max="1" width="12.421875" style="2" customWidth="1"/>
    <col min="2" max="2" width="8.8515625" style="1" customWidth="1"/>
    <col min="3" max="3" width="10.8515625" style="2" customWidth="1"/>
    <col min="4" max="6" width="10.7109375" style="2" customWidth="1"/>
    <col min="7" max="7" width="8.421875" style="2" customWidth="1"/>
    <col min="8" max="8" width="9.28125" style="3" customWidth="1"/>
    <col min="9" max="9" width="7.57421875" style="3" customWidth="1"/>
    <col min="10" max="10" width="9.00390625" style="3" bestFit="1" customWidth="1"/>
    <col min="11" max="11" width="12.00390625" style="1" bestFit="1" customWidth="1"/>
    <col min="12" max="16384" width="9.140625" style="1" customWidth="1"/>
  </cols>
  <sheetData>
    <row r="1" spans="1:10" s="4" customFormat="1" ht="15.75">
      <c r="A1" s="8"/>
      <c r="B1" s="7"/>
      <c r="C1" s="8"/>
      <c r="D1" s="9" t="s">
        <v>37</v>
      </c>
      <c r="E1" s="9"/>
      <c r="F1" s="9"/>
      <c r="G1" s="8"/>
      <c r="H1" s="8"/>
      <c r="I1" s="8"/>
      <c r="J1" s="8"/>
    </row>
    <row r="2" spans="1:12" s="5" customFormat="1" ht="63">
      <c r="A2" s="18" t="s">
        <v>5</v>
      </c>
      <c r="B2" s="18" t="s">
        <v>0</v>
      </c>
      <c r="C2" s="18" t="s">
        <v>4</v>
      </c>
      <c r="D2" s="18" t="s">
        <v>1</v>
      </c>
      <c r="E2" s="18" t="s">
        <v>35</v>
      </c>
      <c r="F2" s="18" t="s">
        <v>36</v>
      </c>
      <c r="G2" s="18" t="s">
        <v>2</v>
      </c>
      <c r="H2" s="18" t="s">
        <v>3</v>
      </c>
      <c r="I2" s="18" t="s">
        <v>31</v>
      </c>
      <c r="J2" s="18" t="s">
        <v>32</v>
      </c>
      <c r="K2" s="19" t="s">
        <v>27</v>
      </c>
      <c r="L2" s="56" t="s">
        <v>33</v>
      </c>
    </row>
    <row r="3" spans="1:12" s="5" customFormat="1" ht="15.75">
      <c r="A3" s="27" t="s">
        <v>8</v>
      </c>
      <c r="B3" s="27" t="s">
        <v>7</v>
      </c>
      <c r="C3" s="27"/>
      <c r="D3" s="28">
        <v>20.96</v>
      </c>
      <c r="E3" s="28"/>
      <c r="F3" s="28"/>
      <c r="G3" s="29">
        <v>3.3</v>
      </c>
      <c r="H3" s="28">
        <f>SUM(D3:G3)</f>
        <v>24.26</v>
      </c>
      <c r="I3" s="27"/>
      <c r="J3" s="30"/>
      <c r="K3" s="31" t="s">
        <v>29</v>
      </c>
      <c r="L3" s="17"/>
    </row>
    <row r="4" spans="1:12" s="5" customFormat="1" ht="15.75">
      <c r="A4" s="27" t="s">
        <v>38</v>
      </c>
      <c r="B4" s="27" t="s">
        <v>7</v>
      </c>
      <c r="C4" s="27"/>
      <c r="D4" s="28">
        <v>18.76</v>
      </c>
      <c r="E4" s="28"/>
      <c r="F4" s="28"/>
      <c r="G4" s="29">
        <v>2.95</v>
      </c>
      <c r="H4" s="28">
        <f aca="true" t="shared" si="0" ref="H4:H9">SUM(D4:G4)</f>
        <v>21.71</v>
      </c>
      <c r="I4" s="27"/>
      <c r="J4" s="30"/>
      <c r="K4" s="31" t="s">
        <v>29</v>
      </c>
      <c r="L4" s="17"/>
    </row>
    <row r="5" spans="1:12" s="5" customFormat="1" ht="15.75">
      <c r="A5" s="27" t="s">
        <v>39</v>
      </c>
      <c r="B5" s="27" t="s">
        <v>7</v>
      </c>
      <c r="C5" s="27"/>
      <c r="D5" s="28">
        <v>36.7</v>
      </c>
      <c r="E5" s="28"/>
      <c r="F5" s="28"/>
      <c r="G5" s="29">
        <v>5.77</v>
      </c>
      <c r="H5" s="28">
        <f t="shared" si="0"/>
        <v>42.47</v>
      </c>
      <c r="I5" s="27"/>
      <c r="J5" s="30"/>
      <c r="K5" s="31" t="s">
        <v>29</v>
      </c>
      <c r="L5" s="17"/>
    </row>
    <row r="6" spans="1:12" s="5" customFormat="1" ht="15.75">
      <c r="A6" s="27" t="s">
        <v>40</v>
      </c>
      <c r="B6" s="27" t="s">
        <v>7</v>
      </c>
      <c r="C6" s="27"/>
      <c r="D6" s="28">
        <v>17.17</v>
      </c>
      <c r="E6" s="28"/>
      <c r="F6" s="28"/>
      <c r="G6" s="29">
        <v>2.7</v>
      </c>
      <c r="H6" s="28">
        <f t="shared" si="0"/>
        <v>19.87</v>
      </c>
      <c r="I6" s="27"/>
      <c r="J6" s="30"/>
      <c r="K6" s="31" t="s">
        <v>29</v>
      </c>
      <c r="L6" s="17"/>
    </row>
    <row r="7" spans="1:12" s="5" customFormat="1" ht="15.75">
      <c r="A7" s="27" t="s">
        <v>41</v>
      </c>
      <c r="B7" s="27" t="s">
        <v>7</v>
      </c>
      <c r="C7" s="27"/>
      <c r="D7" s="28">
        <v>18.85</v>
      </c>
      <c r="E7" s="28"/>
      <c r="F7" s="28"/>
      <c r="G7" s="29">
        <v>2.96</v>
      </c>
      <c r="H7" s="28">
        <f t="shared" si="0"/>
        <v>21.810000000000002</v>
      </c>
      <c r="I7" s="27"/>
      <c r="J7" s="30"/>
      <c r="K7" s="31" t="s">
        <v>29</v>
      </c>
      <c r="L7" s="17"/>
    </row>
    <row r="8" spans="1:12" s="5" customFormat="1" ht="13.5" customHeight="1">
      <c r="A8" s="27" t="s">
        <v>42</v>
      </c>
      <c r="B8" s="27" t="s">
        <v>7</v>
      </c>
      <c r="C8" s="27"/>
      <c r="D8" s="28">
        <v>41.04</v>
      </c>
      <c r="E8" s="28"/>
      <c r="F8" s="28"/>
      <c r="G8" s="29">
        <v>6.45</v>
      </c>
      <c r="H8" s="28">
        <f t="shared" si="0"/>
        <v>47.49</v>
      </c>
      <c r="I8" s="27"/>
      <c r="J8" s="30"/>
      <c r="K8" s="31" t="s">
        <v>29</v>
      </c>
      <c r="L8" s="17"/>
    </row>
    <row r="9" spans="1:12" s="5" customFormat="1" ht="13.5" customHeight="1">
      <c r="A9" s="32" t="s">
        <v>9</v>
      </c>
      <c r="B9" s="32">
        <v>1</v>
      </c>
      <c r="C9" s="32">
        <v>2</v>
      </c>
      <c r="D9" s="33">
        <v>78.52</v>
      </c>
      <c r="E9" s="33"/>
      <c r="F9" s="33"/>
      <c r="G9" s="34">
        <v>11.66</v>
      </c>
      <c r="H9" s="33">
        <f t="shared" si="0"/>
        <v>90.17999999999999</v>
      </c>
      <c r="I9" s="32"/>
      <c r="J9" s="35"/>
      <c r="K9" s="36" t="s">
        <v>29</v>
      </c>
      <c r="L9" s="17"/>
    </row>
    <row r="10" spans="1:12" s="5" customFormat="1" ht="13.5" customHeight="1">
      <c r="A10" s="58" t="s">
        <v>10</v>
      </c>
      <c r="B10" s="58">
        <v>1</v>
      </c>
      <c r="C10" s="58">
        <v>1</v>
      </c>
      <c r="D10" s="59">
        <v>48.24</v>
      </c>
      <c r="E10" s="59">
        <v>1</v>
      </c>
      <c r="F10" s="59">
        <v>1.63</v>
      </c>
      <c r="G10" s="60">
        <v>7.48</v>
      </c>
      <c r="H10" s="59">
        <f>D10+F10+G10</f>
        <v>57.35000000000001</v>
      </c>
      <c r="I10" s="61">
        <v>750</v>
      </c>
      <c r="J10" s="57">
        <v>45163</v>
      </c>
      <c r="K10" s="21" t="s">
        <v>30</v>
      </c>
      <c r="L10" s="17" t="s">
        <v>34</v>
      </c>
    </row>
    <row r="11" spans="1:12" s="5" customFormat="1" ht="13.5" customHeight="1">
      <c r="A11" s="62" t="s">
        <v>11</v>
      </c>
      <c r="B11" s="62">
        <v>1</v>
      </c>
      <c r="C11" s="62">
        <v>1</v>
      </c>
      <c r="D11" s="63">
        <v>45.2</v>
      </c>
      <c r="E11" s="63">
        <v>2</v>
      </c>
      <c r="F11" s="63">
        <v>1.64</v>
      </c>
      <c r="G11" s="64">
        <v>6.88</v>
      </c>
      <c r="H11" s="59">
        <f aca="true" t="shared" si="1" ref="H11:H28">D11+F11+G11</f>
        <v>53.720000000000006</v>
      </c>
      <c r="I11" s="65">
        <v>700</v>
      </c>
      <c r="J11" s="20">
        <v>39485</v>
      </c>
      <c r="K11" s="21" t="s">
        <v>30</v>
      </c>
      <c r="L11" s="17" t="s">
        <v>34</v>
      </c>
    </row>
    <row r="12" spans="1:12" s="80" customFormat="1" ht="13.5" customHeight="1">
      <c r="A12" s="58" t="s">
        <v>12</v>
      </c>
      <c r="B12" s="58">
        <v>1</v>
      </c>
      <c r="C12" s="58">
        <v>1</v>
      </c>
      <c r="D12" s="59">
        <v>45.65</v>
      </c>
      <c r="E12" s="59">
        <v>3</v>
      </c>
      <c r="F12" s="59">
        <v>1.66</v>
      </c>
      <c r="G12" s="60">
        <v>6.95</v>
      </c>
      <c r="H12" s="59">
        <f t="shared" si="1"/>
        <v>54.26</v>
      </c>
      <c r="I12" s="61">
        <v>700</v>
      </c>
      <c r="J12" s="20">
        <v>39881</v>
      </c>
      <c r="K12" s="21" t="s">
        <v>30</v>
      </c>
      <c r="L12" s="17" t="s">
        <v>34</v>
      </c>
    </row>
    <row r="13" spans="1:12" s="5" customFormat="1" ht="13.5" customHeight="1">
      <c r="A13" s="58" t="s">
        <v>13</v>
      </c>
      <c r="B13" s="58">
        <v>1</v>
      </c>
      <c r="C13" s="58">
        <v>1</v>
      </c>
      <c r="D13" s="59">
        <v>51.22</v>
      </c>
      <c r="E13" s="59"/>
      <c r="F13" s="59"/>
      <c r="G13" s="60">
        <v>7.66</v>
      </c>
      <c r="H13" s="59">
        <f t="shared" si="1"/>
        <v>58.879999999999995</v>
      </c>
      <c r="I13" s="61">
        <v>700</v>
      </c>
      <c r="J13" s="57">
        <v>44326</v>
      </c>
      <c r="K13" s="21" t="s">
        <v>29</v>
      </c>
      <c r="L13" s="17" t="s">
        <v>34</v>
      </c>
    </row>
    <row r="14" spans="1:12" s="6" customFormat="1" ht="15.75">
      <c r="A14" s="37" t="s">
        <v>14</v>
      </c>
      <c r="B14" s="38">
        <v>2</v>
      </c>
      <c r="C14" s="37">
        <v>2</v>
      </c>
      <c r="D14" s="40">
        <f>D9</f>
        <v>78.52</v>
      </c>
      <c r="E14" s="40"/>
      <c r="F14" s="40"/>
      <c r="G14" s="41">
        <v>12.15</v>
      </c>
      <c r="H14" s="33">
        <f t="shared" si="1"/>
        <v>90.67</v>
      </c>
      <c r="I14" s="53"/>
      <c r="J14" s="67"/>
      <c r="K14" s="39" t="s">
        <v>29</v>
      </c>
      <c r="L14" s="17"/>
    </row>
    <row r="15" spans="1:12" ht="15.75">
      <c r="A15" s="37" t="s">
        <v>15</v>
      </c>
      <c r="B15" s="38">
        <v>2</v>
      </c>
      <c r="C15" s="37">
        <v>1</v>
      </c>
      <c r="D15" s="40">
        <f>D10</f>
        <v>48.24</v>
      </c>
      <c r="E15" s="40">
        <v>10</v>
      </c>
      <c r="F15" s="40">
        <v>1.35</v>
      </c>
      <c r="G15" s="41">
        <v>7.76</v>
      </c>
      <c r="H15" s="33">
        <f t="shared" si="1"/>
        <v>57.35</v>
      </c>
      <c r="I15" s="53"/>
      <c r="J15" s="68"/>
      <c r="K15" s="39" t="s">
        <v>29</v>
      </c>
      <c r="L15" s="17"/>
    </row>
    <row r="16" spans="1:12" ht="15.75">
      <c r="A16" s="37" t="s">
        <v>16</v>
      </c>
      <c r="B16" s="38">
        <v>2</v>
      </c>
      <c r="C16" s="37">
        <v>1</v>
      </c>
      <c r="D16" s="40">
        <f>D11</f>
        <v>45.2</v>
      </c>
      <c r="E16" s="40">
        <v>4</v>
      </c>
      <c r="F16" s="40">
        <v>1.68</v>
      </c>
      <c r="G16" s="41">
        <v>7.17</v>
      </c>
      <c r="H16" s="33">
        <f t="shared" si="1"/>
        <v>54.050000000000004</v>
      </c>
      <c r="I16" s="53"/>
      <c r="J16" s="67"/>
      <c r="K16" s="39" t="s">
        <v>29</v>
      </c>
      <c r="L16" s="17"/>
    </row>
    <row r="17" spans="1:12" ht="15.75">
      <c r="A17" s="37" t="s">
        <v>17</v>
      </c>
      <c r="B17" s="38">
        <v>2</v>
      </c>
      <c r="C17" s="37">
        <v>1</v>
      </c>
      <c r="D17" s="40">
        <f>D12</f>
        <v>45.65</v>
      </c>
      <c r="E17" s="40">
        <v>5</v>
      </c>
      <c r="F17" s="40">
        <v>1.7</v>
      </c>
      <c r="G17" s="41">
        <v>7.24</v>
      </c>
      <c r="H17" s="33">
        <f t="shared" si="1"/>
        <v>54.59</v>
      </c>
      <c r="I17" s="53"/>
      <c r="J17" s="67"/>
      <c r="K17" s="39" t="s">
        <v>29</v>
      </c>
      <c r="L17" s="17"/>
    </row>
    <row r="18" spans="1:12" ht="15.75">
      <c r="A18" s="81" t="s">
        <v>18</v>
      </c>
      <c r="B18" s="82">
        <v>2</v>
      </c>
      <c r="C18" s="81">
        <v>1</v>
      </c>
      <c r="D18" s="83">
        <f>D13</f>
        <v>51.22</v>
      </c>
      <c r="E18" s="83"/>
      <c r="F18" s="83"/>
      <c r="G18" s="84">
        <v>7.98</v>
      </c>
      <c r="H18" s="59">
        <f t="shared" si="1"/>
        <v>59.2</v>
      </c>
      <c r="I18" s="85">
        <v>700</v>
      </c>
      <c r="J18" s="86">
        <v>43512</v>
      </c>
      <c r="K18" s="87" t="s">
        <v>30</v>
      </c>
      <c r="L18" s="17" t="s">
        <v>34</v>
      </c>
    </row>
    <row r="19" spans="1:12" ht="15.75">
      <c r="A19" s="42" t="s">
        <v>19</v>
      </c>
      <c r="B19" s="42">
        <v>3</v>
      </c>
      <c r="C19" s="42">
        <v>2</v>
      </c>
      <c r="D19" s="44">
        <f>D9</f>
        <v>78.52</v>
      </c>
      <c r="E19" s="44"/>
      <c r="F19" s="44"/>
      <c r="G19" s="45">
        <f>G14</f>
        <v>12.15</v>
      </c>
      <c r="H19" s="33">
        <f t="shared" si="1"/>
        <v>90.67</v>
      </c>
      <c r="I19" s="54"/>
      <c r="J19" s="66"/>
      <c r="K19" s="43" t="s">
        <v>29</v>
      </c>
      <c r="L19" s="25"/>
    </row>
    <row r="20" spans="1:12" s="79" customFormat="1" ht="15.75">
      <c r="A20" s="42" t="s">
        <v>20</v>
      </c>
      <c r="B20" s="42">
        <v>3</v>
      </c>
      <c r="C20" s="42">
        <v>1</v>
      </c>
      <c r="D20" s="44">
        <f>D10</f>
        <v>48.24</v>
      </c>
      <c r="E20" s="44">
        <v>9</v>
      </c>
      <c r="F20" s="44">
        <v>2.73</v>
      </c>
      <c r="G20" s="45">
        <v>7.87</v>
      </c>
      <c r="H20" s="33">
        <f t="shared" si="1"/>
        <v>58.839999999999996</v>
      </c>
      <c r="I20" s="54"/>
      <c r="J20" s="78"/>
      <c r="K20" s="43" t="s">
        <v>29</v>
      </c>
      <c r="L20" s="43" t="s">
        <v>34</v>
      </c>
    </row>
    <row r="21" spans="1:12" ht="15.75">
      <c r="A21" s="42" t="s">
        <v>21</v>
      </c>
      <c r="B21" s="42">
        <v>3</v>
      </c>
      <c r="C21" s="42">
        <v>1</v>
      </c>
      <c r="D21" s="44">
        <f>D11</f>
        <v>45.2</v>
      </c>
      <c r="E21" s="44">
        <v>6</v>
      </c>
      <c r="F21" s="44">
        <v>1.72</v>
      </c>
      <c r="G21" s="45">
        <f>G16</f>
        <v>7.17</v>
      </c>
      <c r="H21" s="33">
        <f t="shared" si="1"/>
        <v>54.09</v>
      </c>
      <c r="I21" s="54"/>
      <c r="J21" s="78"/>
      <c r="K21" s="43" t="s">
        <v>29</v>
      </c>
      <c r="L21" s="25" t="s">
        <v>34</v>
      </c>
    </row>
    <row r="22" spans="1:12" ht="15.75">
      <c r="A22" s="42" t="s">
        <v>22</v>
      </c>
      <c r="B22" s="42">
        <v>3</v>
      </c>
      <c r="C22" s="42">
        <v>1</v>
      </c>
      <c r="D22" s="44">
        <f>D12</f>
        <v>45.65</v>
      </c>
      <c r="E22" s="44">
        <v>7</v>
      </c>
      <c r="F22" s="44">
        <v>1.51</v>
      </c>
      <c r="G22" s="45">
        <v>7.22</v>
      </c>
      <c r="H22" s="33">
        <f>D22+F22+G22</f>
        <v>54.379999999999995</v>
      </c>
      <c r="I22" s="54"/>
      <c r="J22" s="78"/>
      <c r="K22" s="43" t="s">
        <v>29</v>
      </c>
      <c r="L22" s="25" t="s">
        <v>34</v>
      </c>
    </row>
    <row r="23" spans="1:12" ht="15.75">
      <c r="A23" s="22" t="s">
        <v>23</v>
      </c>
      <c r="B23" s="26">
        <v>3</v>
      </c>
      <c r="C23" s="22">
        <v>1</v>
      </c>
      <c r="D23" s="23">
        <f>D13</f>
        <v>51.22</v>
      </c>
      <c r="E23" s="23"/>
      <c r="F23" s="23"/>
      <c r="G23" s="24">
        <v>7.9</v>
      </c>
      <c r="H23" s="59">
        <f t="shared" si="1"/>
        <v>59.12</v>
      </c>
      <c r="I23" s="55">
        <v>750</v>
      </c>
      <c r="J23" s="66">
        <v>46557</v>
      </c>
      <c r="K23" s="25" t="s">
        <v>30</v>
      </c>
      <c r="L23" s="25" t="s">
        <v>34</v>
      </c>
    </row>
    <row r="24" spans="1:12" ht="15.75">
      <c r="A24" s="46" t="s">
        <v>24</v>
      </c>
      <c r="B24" s="47">
        <v>4</v>
      </c>
      <c r="C24" s="47">
        <v>2</v>
      </c>
      <c r="D24" s="48">
        <v>79.65</v>
      </c>
      <c r="E24" s="48"/>
      <c r="F24" s="48"/>
      <c r="G24" s="49">
        <v>12.32</v>
      </c>
      <c r="H24" s="33">
        <f t="shared" si="1"/>
        <v>91.97</v>
      </c>
      <c r="I24" s="47"/>
      <c r="J24" s="69"/>
      <c r="K24" s="48" t="s">
        <v>29</v>
      </c>
      <c r="L24" s="17"/>
    </row>
    <row r="25" spans="1:12" ht="15.75">
      <c r="A25" s="47" t="s">
        <v>25</v>
      </c>
      <c r="B25" s="47">
        <v>4</v>
      </c>
      <c r="C25" s="47">
        <v>2</v>
      </c>
      <c r="D25" s="48">
        <v>93.31</v>
      </c>
      <c r="E25" s="48"/>
      <c r="F25" s="48"/>
      <c r="G25" s="49">
        <v>14.63</v>
      </c>
      <c r="H25" s="33">
        <f t="shared" si="1"/>
        <v>107.94</v>
      </c>
      <c r="I25" s="47"/>
      <c r="J25" s="70"/>
      <c r="K25" s="48" t="s">
        <v>29</v>
      </c>
      <c r="L25" s="77" t="s">
        <v>34</v>
      </c>
    </row>
    <row r="26" spans="1:12" ht="15.75">
      <c r="A26" s="72" t="s">
        <v>26</v>
      </c>
      <c r="B26" s="72">
        <v>4</v>
      </c>
      <c r="C26" s="72">
        <v>2</v>
      </c>
      <c r="D26" s="73">
        <v>89.65</v>
      </c>
      <c r="E26" s="73">
        <v>8</v>
      </c>
      <c r="F26" s="73">
        <v>1.2</v>
      </c>
      <c r="G26" s="73">
        <v>13.5</v>
      </c>
      <c r="H26" s="59">
        <f t="shared" si="1"/>
        <v>104.35000000000001</v>
      </c>
      <c r="I26" s="72">
        <v>780</v>
      </c>
      <c r="J26" s="69">
        <v>85462</v>
      </c>
      <c r="K26" s="74" t="s">
        <v>30</v>
      </c>
      <c r="L26" s="75" t="s">
        <v>34</v>
      </c>
    </row>
    <row r="27" spans="1:12" ht="15.75">
      <c r="A27" s="50" t="s">
        <v>43</v>
      </c>
      <c r="B27" s="50">
        <v>5</v>
      </c>
      <c r="C27" s="50">
        <v>0</v>
      </c>
      <c r="D27" s="51">
        <v>31.59</v>
      </c>
      <c r="E27" s="51"/>
      <c r="F27" s="51"/>
      <c r="G27" s="51">
        <v>4.82</v>
      </c>
      <c r="H27" s="33">
        <f t="shared" si="1"/>
        <v>36.41</v>
      </c>
      <c r="I27" s="50"/>
      <c r="J27" s="71"/>
      <c r="K27" s="51" t="s">
        <v>29</v>
      </c>
      <c r="L27" s="17"/>
    </row>
    <row r="28" spans="1:12" ht="15.75">
      <c r="A28" s="50" t="s">
        <v>28</v>
      </c>
      <c r="B28" s="50">
        <v>5</v>
      </c>
      <c r="C28" s="50">
        <v>3</v>
      </c>
      <c r="D28" s="51">
        <v>149.76</v>
      </c>
      <c r="E28" s="51"/>
      <c r="F28" s="51"/>
      <c r="G28" s="51">
        <v>22.21</v>
      </c>
      <c r="H28" s="33">
        <f t="shared" si="1"/>
        <v>171.97</v>
      </c>
      <c r="I28" s="50"/>
      <c r="J28" s="76"/>
      <c r="K28" s="51" t="s">
        <v>29</v>
      </c>
      <c r="L28" s="17" t="s">
        <v>34</v>
      </c>
    </row>
    <row r="29" spans="1:12" ht="15.75">
      <c r="A29" s="14" t="s">
        <v>6</v>
      </c>
      <c r="B29" s="10"/>
      <c r="C29" s="10"/>
      <c r="D29" s="12">
        <f>SUM(D3:D28)</f>
        <v>1403.93</v>
      </c>
      <c r="E29" s="12"/>
      <c r="F29" s="12">
        <f>SUM(F3:F28)</f>
        <v>16.82</v>
      </c>
      <c r="G29" s="12">
        <f>SUM(G3:G28)</f>
        <v>216.85000000000002</v>
      </c>
      <c r="H29" s="11">
        <f>SUM(H3:H28)</f>
        <v>1637.6000000000001</v>
      </c>
      <c r="I29" s="13"/>
      <c r="J29" s="52"/>
      <c r="K29" s="17"/>
      <c r="L29" s="17"/>
    </row>
    <row r="30" spans="1:7" ht="15.75">
      <c r="A30" s="16"/>
      <c r="C30" s="1"/>
      <c r="D30" s="1"/>
      <c r="E30" s="1"/>
      <c r="F30" s="1"/>
      <c r="G30" s="1"/>
    </row>
    <row r="31" spans="1:7" ht="15.75">
      <c r="A31" s="15"/>
      <c r="C31" s="1"/>
      <c r="D31" s="1"/>
      <c r="E31" s="1"/>
      <c r="F31" s="1"/>
      <c r="G31" s="1"/>
    </row>
    <row r="32" spans="1:7" ht="15.75">
      <c r="A32" s="15"/>
      <c r="C32" s="1"/>
      <c r="D32" s="1"/>
      <c r="E32" s="1"/>
      <c r="F32" s="1"/>
      <c r="G32" s="1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Zheko</dc:creator>
  <cp:keywords/>
  <dc:description/>
  <cp:lastModifiedBy>вагор</cp:lastModifiedBy>
  <cp:lastPrinted>2015-08-19T12:55:52Z</cp:lastPrinted>
  <dcterms:created xsi:type="dcterms:W3CDTF">2013-01-18T16:18:01Z</dcterms:created>
  <dcterms:modified xsi:type="dcterms:W3CDTF">2016-06-13T10:52:08Z</dcterms:modified>
  <cp:category/>
  <cp:version/>
  <cp:contentType/>
  <cp:contentStatus/>
</cp:coreProperties>
</file>